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defaultThemeVersion="202300"/>
  <xr:revisionPtr revIDLastSave="7208" documentId="1_{9D8D9BD2-BFE2-4E9A-A4BB-5E1ACB046D54}" xr6:coauthVersionLast="47" xr6:coauthVersionMax="47" xr10:uidLastSave="{79D40FB3-7023-40C5-847F-6D188E7F85A9}"/>
  <workbookProtection workbookAlgorithmName="SHA-512" workbookHashValue="Zoqkv+B+wVuCF4Uv8o0eAR7bUGFEtq2L+iUQuERCNHNeynkBgPsGJ38NDCg0GSD09pQ8XhMQHDYGX13saSOpag==" workbookSaltValue="P8rTL0wA9THtT0bgWD+uuQ==" workbookSpinCount="100000" lockStructure="1"/>
  <bookViews>
    <workbookView xWindow="-108" yWindow="-108" windowWidth="23256" windowHeight="13896" tabRatio="723" activeTab="4" xr2:uid="{A0B2BCCB-4F21-48A4-BF85-ED365544541A}"/>
  </bookViews>
  <sheets>
    <sheet name="目次" sheetId="13" r:id="rId1"/>
    <sheet name="環境" sheetId="14" r:id="rId2"/>
    <sheet name="環境ビジネス" sheetId="36" r:id="rId3"/>
    <sheet name="社会" sheetId="37" r:id="rId4"/>
    <sheet name="ガバナンス" sheetId="35" r:id="rId5"/>
  </sheets>
  <definedNames>
    <definedName name="_xlnm.Print_Area" localSheetId="4">ガバナンス!$A$1:$O$201</definedName>
    <definedName name="_xlnm.Print_Area" localSheetId="1">環境!$A$1:$N$267</definedName>
    <definedName name="_xlnm.Print_Area" localSheetId="2">環境ビジネス!$A$1:$J$210</definedName>
    <definedName name="_xlnm.Print_Area" localSheetId="3">社会!$A$1:$K$465</definedName>
    <definedName name="ガバナンス_コンプライアンス">ガバナンス!$A$195</definedName>
    <definedName name="ガバナンス_取締役の報酬など">ガバナンス!$A$149</definedName>
    <definedName name="ガバナンス_取締役会">ガバナンス!$A$2</definedName>
    <definedName name="環境_汚染防止関連データ">環境!$A$202</definedName>
    <definedName name="環境_環境マネジメント">環境!$A$236</definedName>
    <definedName name="環境_気候変動関連データ">環境!$A$12</definedName>
    <definedName name="環境_資源有効活用関連データ">環境!$A$216</definedName>
    <definedName name="環境_水資源関連データ">環境!$A$175</definedName>
    <definedName name="環境ビジネス_LNG関連データ">環境ビジネス!$A$66</definedName>
    <definedName name="環境ビジネス_石油・ガス上流持分生産量">環境ビジネス!$A$89</definedName>
    <definedName name="環境ビジネス_電力関連データ">環境ビジネス!$A$2</definedName>
    <definedName name="環境ビジネス_認証関連データ">環境ビジネス!$A$189</definedName>
    <definedName name="環境ビジネス_不動産関連データ">環境ビジネス!$A$108</definedName>
    <definedName name="社会_ウェルビーイング関連データ">社会!$A$240</definedName>
    <definedName name="社会_コミュニティ関連データ">社会!$A$395</definedName>
    <definedName name="社会_サプライチェーン・マネジメント関連データ">社会!$A$406</definedName>
    <definedName name="社会_ダイバーシティ・マネジメント関連データ">社会!$A$136</definedName>
    <definedName name="社会_人材開発関連データ">社会!$A$365</definedName>
    <definedName name="社会_人事基本情報">社会!$A$6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15" i="37" l="1"/>
  <c r="F115" i="37"/>
  <c r="G115" i="37"/>
  <c r="H115" i="37"/>
  <c r="D115" i="37"/>
  <c r="H173" i="37" l="1"/>
  <c r="H150" i="37"/>
  <c r="H143" i="37"/>
  <c r="H140" i="37"/>
  <c r="I72" i="37" l="1"/>
  <c r="I70" i="37"/>
  <c r="G173" i="37"/>
  <c r="G119" i="37"/>
  <c r="G117" i="37"/>
  <c r="G112" i="37"/>
  <c r="G113" i="37" s="1"/>
  <c r="G111" i="37"/>
  <c r="H72" i="37"/>
  <c r="H70" i="37"/>
  <c r="H67" i="37"/>
  <c r="H65" i="37"/>
  <c r="H62" i="37"/>
  <c r="H60" i="37"/>
  <c r="H53" i="37"/>
  <c r="H57" i="37" s="1"/>
  <c r="G154" i="35"/>
  <c r="G157" i="35" s="1"/>
  <c r="G156" i="35"/>
  <c r="H55" i="37" l="1"/>
</calcChain>
</file>

<file path=xl/sharedStrings.xml><?xml version="1.0" encoding="utf-8"?>
<sst xmlns="http://schemas.openxmlformats.org/spreadsheetml/2006/main" count="2837" uniqueCount="1160">
  <si>
    <t>三菱商事 ESGデータ 2026</t>
    <phoneticPr fontId="1"/>
  </si>
  <si>
    <t>環境</t>
    <rPh sb="0" eb="2">
      <t>カンキョウ</t>
    </rPh>
    <phoneticPr fontId="1"/>
  </si>
  <si>
    <t>気候変動関連データ</t>
    <phoneticPr fontId="1"/>
  </si>
  <si>
    <t>水資源関連データ</t>
    <phoneticPr fontId="1"/>
  </si>
  <si>
    <t>汚染防止関連データ</t>
    <phoneticPr fontId="1"/>
  </si>
  <si>
    <t>資源有効活用関連データ</t>
    <phoneticPr fontId="1"/>
  </si>
  <si>
    <t>環境マネジメント</t>
    <phoneticPr fontId="1"/>
  </si>
  <si>
    <t>環境ビジネス</t>
    <rPh sb="0" eb="2">
      <t>カンキョウ</t>
    </rPh>
    <phoneticPr fontId="1"/>
  </si>
  <si>
    <t>電力関連データ</t>
    <rPh sb="0" eb="2">
      <t>デンリョク</t>
    </rPh>
    <phoneticPr fontId="1"/>
  </si>
  <si>
    <t>LNG関連データ</t>
    <rPh sb="3" eb="5">
      <t>カンレン</t>
    </rPh>
    <phoneticPr fontId="1"/>
  </si>
  <si>
    <t>石油・ガス上流持分生産量</t>
    <rPh sb="0" eb="2">
      <t>セキユ</t>
    </rPh>
    <rPh sb="5" eb="7">
      <t>ジョウリュウ</t>
    </rPh>
    <rPh sb="7" eb="8">
      <t>ジ</t>
    </rPh>
    <rPh sb="8" eb="9">
      <t>フン</t>
    </rPh>
    <rPh sb="9" eb="11">
      <t>セイサン</t>
    </rPh>
    <rPh sb="11" eb="12">
      <t>リョウ</t>
    </rPh>
    <phoneticPr fontId="1"/>
  </si>
  <si>
    <t>不動産関連データ</t>
    <rPh sb="0" eb="5">
      <t>フドウサンカンレン</t>
    </rPh>
    <phoneticPr fontId="1"/>
  </si>
  <si>
    <t>認証関連データ</t>
    <rPh sb="0" eb="2">
      <t>ニンショウ</t>
    </rPh>
    <rPh sb="2" eb="4">
      <t>カンレン</t>
    </rPh>
    <phoneticPr fontId="1"/>
  </si>
  <si>
    <t>ガバナンス</t>
    <phoneticPr fontId="1"/>
  </si>
  <si>
    <t>取締役会</t>
  </si>
  <si>
    <t>取締役の報酬など</t>
  </si>
  <si>
    <t>コンプライアンス</t>
  </si>
  <si>
    <t>社会</t>
    <rPh sb="0" eb="1">
      <t>シャ</t>
    </rPh>
    <phoneticPr fontId="1"/>
  </si>
  <si>
    <t>人事基本情報</t>
    <rPh sb="0" eb="2">
      <t>ジンジ</t>
    </rPh>
    <rPh sb="2" eb="4">
      <t>キホン</t>
    </rPh>
    <rPh sb="4" eb="6">
      <t>ジョウホウ</t>
    </rPh>
    <phoneticPr fontId="1"/>
  </si>
  <si>
    <t>人材開発関連データ</t>
    <rPh sb="4" eb="6">
      <t>カンレン</t>
    </rPh>
    <phoneticPr fontId="1"/>
  </si>
  <si>
    <t>コミュニティ関連データ</t>
    <rPh sb="6" eb="8">
      <t>カンレン</t>
    </rPh>
    <phoneticPr fontId="1"/>
  </si>
  <si>
    <t>サプライチェーン・マネジメント関連データ</t>
    <rPh sb="15" eb="17">
      <t>カンレン</t>
    </rPh>
    <phoneticPr fontId="1"/>
  </si>
  <si>
    <t>■ 単体の集計範囲</t>
    <phoneticPr fontId="1"/>
  </si>
  <si>
    <t>気候変動関連データ：本店、国内⽀社・⽀店・研修所など、その他事業所</t>
  </si>
  <si>
    <t xml:space="preserve">
それ以外のデータ：各欄ご参照</t>
    <phoneticPr fontId="1"/>
  </si>
  <si>
    <t>■ 連結の集計範囲</t>
    <phoneticPr fontId="1"/>
  </si>
  <si>
    <t>気候変動関連データ：三菱商事単体、子会社の100％の排出量、共同支配事業、共同支配企業および関連会社の出資持分相当量（財務支配力基準※）
それ以外のデータ：三菱商事単体、子会社、および共同支配事業（財務支配力基準、国内のみ）</t>
    <rPh sb="46" eb="50">
      <t>カンレンガイシャ</t>
    </rPh>
    <phoneticPr fontId="1"/>
  </si>
  <si>
    <r>
      <t>※2021～2023年度年実績はGHGプロトコルの出資比率基準、2024年度実績から財務支配力基準を採用して算定。なお、Scope1・2とScope3カテゴリー15の区分にあたって、GH</t>
    </r>
    <r>
      <rPr>
        <sz val="9"/>
        <color theme="1"/>
        <rFont val="Yu Gothic UI"/>
        <family val="3"/>
        <charset val="128"/>
      </rPr>
      <t>G プロトコル等の基準を参照していますが、一部当社としての判断を行使している場合もあります。2024年度から出資比率基準から財務支配力基準に変更したため、2023年度のScope1・2およびScope3カテゴリー11、15については財務支配力基準に基づき再算定した数値を参考値として記載しています。</t>
    </r>
    <rPh sb="220" eb="221">
      <t>サイ</t>
    </rPh>
    <phoneticPr fontId="1"/>
  </si>
  <si>
    <t>■ 第三者保証</t>
    <phoneticPr fontId="1"/>
  </si>
  <si>
    <t>★の付された2025年度のデータは、独立した第三者であるデロイト トーマツ サステナビリティ（株）の保証を得ています。</t>
    <rPh sb="47" eb="48">
      <t>カブ</t>
    </rPh>
    <phoneticPr fontId="1"/>
  </si>
  <si>
    <r>
      <rPr>
        <sz val="9"/>
        <rFont val="游ゴシック"/>
        <family val="3"/>
        <charset val="128"/>
        <scheme val="minor"/>
      </rPr>
      <t>参照：</t>
    </r>
    <r>
      <rPr>
        <u/>
        <sz val="9"/>
        <color theme="10"/>
        <rFont val="游ゴシック"/>
        <family val="3"/>
        <charset val="128"/>
        <scheme val="minor"/>
      </rPr>
      <t>独立業務実施者の保証報告書</t>
    </r>
    <phoneticPr fontId="1"/>
  </si>
  <si>
    <t>温室効果ガス（GHG）</t>
    <phoneticPr fontId="1"/>
  </si>
  <si>
    <t>各年度3月31日時点</t>
  </si>
  <si>
    <t>財務支配力基準</t>
    <phoneticPr fontId="1"/>
  </si>
  <si>
    <t>集計範囲</t>
  </si>
  <si>
    <t>単位</t>
  </si>
  <si>
    <t>2021年度</t>
  </si>
  <si>
    <t>2022年度</t>
  </si>
  <si>
    <t>2023年度</t>
    <phoneticPr fontId="1"/>
  </si>
  <si>
    <t>2024年度</t>
    <rPh sb="4" eb="6">
      <t>ネンド</t>
    </rPh>
    <phoneticPr fontId="1"/>
  </si>
  <si>
    <t>2025年度</t>
  </si>
  <si>
    <t>保証</t>
    <rPh sb="0" eb="2">
      <t>ホショウ</t>
    </rPh>
    <phoneticPr fontId="1"/>
  </si>
  <si>
    <t>削減目標対象</t>
  </si>
  <si>
    <t>Scope 1・2</t>
    <phoneticPr fontId="1"/>
  </si>
  <si>
    <t>単体</t>
  </si>
  <si>
    <t>Scope 1・2合計</t>
    <phoneticPr fontId="1"/>
  </si>
  <si>
    <r>
      <t>万tCO</t>
    </r>
    <r>
      <rPr>
        <vertAlign val="subscript"/>
        <sz val="9"/>
        <rFont val="Yu Gothic UI"/>
        <family val="3"/>
        <charset val="128"/>
      </rPr>
      <t>2</t>
    </r>
    <r>
      <rPr>
        <sz val="9"/>
        <rFont val="Yu Gothic UI"/>
        <family val="3"/>
        <charset val="128"/>
      </rPr>
      <t>e</t>
    </r>
  </si>
  <si>
    <t>-</t>
    <phoneticPr fontId="1"/>
  </si>
  <si>
    <t>〇</t>
  </si>
  <si>
    <t>連結</t>
  </si>
  <si>
    <t>Scope 1（6.5ガス含）</t>
    <phoneticPr fontId="1"/>
  </si>
  <si>
    <r>
      <t>万tCO</t>
    </r>
    <r>
      <rPr>
        <vertAlign val="subscript"/>
        <sz val="9"/>
        <rFont val="Yu Gothic UI"/>
        <family val="3"/>
        <charset val="128"/>
      </rPr>
      <t>2</t>
    </r>
    <r>
      <rPr>
        <sz val="9"/>
        <rFont val="Yu Gothic UI"/>
        <family val="3"/>
        <charset val="128"/>
      </rPr>
      <t>e</t>
    </r>
    <rPh sb="0" eb="1">
      <t>マン</t>
    </rPh>
    <phoneticPr fontId="1"/>
  </si>
  <si>
    <t>★</t>
    <phoneticPr fontId="1"/>
  </si>
  <si>
    <t>Scope 2</t>
    <phoneticPr fontId="1"/>
  </si>
  <si>
    <t>各年度3月31日時点</t>
    <rPh sb="0" eb="3">
      <t>カクネンド</t>
    </rPh>
    <rPh sb="4" eb="5">
      <t>ガツ</t>
    </rPh>
    <rPh sb="7" eb="10">
      <t>ニチジテン</t>
    </rPh>
    <phoneticPr fontId="1"/>
  </si>
  <si>
    <t>出資比率基準</t>
    <phoneticPr fontId="1"/>
  </si>
  <si>
    <t>-</t>
  </si>
  <si>
    <t>【参考値】リステート値</t>
  </si>
  <si>
    <t>Scope 1・2合計</t>
  </si>
  <si>
    <t>【参考値】リステート値</t>
    <rPh sb="1" eb="3">
      <t>サンコウ</t>
    </rPh>
    <rPh sb="3" eb="4">
      <t>アタイ</t>
    </rPh>
    <rPh sb="10" eb="11">
      <t>チ</t>
    </rPh>
    <phoneticPr fontId="1"/>
  </si>
  <si>
    <t>‐</t>
    <phoneticPr fontId="1"/>
  </si>
  <si>
    <t>財務支配力基準</t>
    <rPh sb="0" eb="2">
      <t>ザイム</t>
    </rPh>
    <rPh sb="2" eb="5">
      <t>シハイリョク</t>
    </rPh>
    <rPh sb="5" eb="7">
      <t>キジュン</t>
    </rPh>
    <phoneticPr fontId="1"/>
  </si>
  <si>
    <t>Scope 1・2
セグメント別排出量</t>
  </si>
  <si>
    <t>地球環境エネルギーグループ</t>
    <rPh sb="0" eb="4">
      <t>チキュウカンキョウ</t>
    </rPh>
    <phoneticPr fontId="1"/>
  </si>
  <si>
    <t>マテリアルソリューショングループ</t>
    <phoneticPr fontId="1"/>
  </si>
  <si>
    <t>金属資源グループ</t>
    <phoneticPr fontId="1"/>
  </si>
  <si>
    <t>社会インフラグループ</t>
    <rPh sb="0" eb="2">
      <t>シャカイ</t>
    </rPh>
    <phoneticPr fontId="1"/>
  </si>
  <si>
    <t>モビリティグループ</t>
    <phoneticPr fontId="1"/>
  </si>
  <si>
    <t>食品産業グループ</t>
    <phoneticPr fontId="1"/>
  </si>
  <si>
    <t>S.L.C.グループ</t>
    <phoneticPr fontId="1"/>
  </si>
  <si>
    <t>電力ソリューショングループ</t>
    <phoneticPr fontId="1"/>
  </si>
  <si>
    <t>コーポレートスタッフ部門</t>
    <phoneticPr fontId="1"/>
  </si>
  <si>
    <t>合計</t>
  </si>
  <si>
    <t>万tCO2e</t>
    <phoneticPr fontId="1"/>
  </si>
  <si>
    <t>天然ガスグループ</t>
  </si>
  <si>
    <t>総合素材グループ</t>
  </si>
  <si>
    <t>化学ソリューショングループ</t>
    <rPh sb="0" eb="2">
      <t>カガク</t>
    </rPh>
    <phoneticPr fontId="1"/>
  </si>
  <si>
    <t>金属資源グループ</t>
  </si>
  <si>
    <t>産業インフラグループ</t>
  </si>
  <si>
    <t>自動車・モビリティグループ</t>
  </si>
  <si>
    <t>食品産業グループ</t>
  </si>
  <si>
    <t>コンシューマー産業グループ</t>
  </si>
  <si>
    <t>電力ソリューショングループ</t>
  </si>
  <si>
    <t>複合都市開発グループ</t>
  </si>
  <si>
    <t>コーポレートスタッフ部門</t>
  </si>
  <si>
    <t>2025年度</t>
    <rPh sb="4" eb="6">
      <t>ネンド</t>
    </rPh>
    <phoneticPr fontId="1"/>
  </si>
  <si>
    <t>排出源となる主な事業</t>
    <rPh sb="8" eb="10">
      <t>ジギョウ</t>
    </rPh>
    <phoneticPr fontId="1"/>
  </si>
  <si>
    <t>Scope 3</t>
    <phoneticPr fontId="1"/>
  </si>
  <si>
    <t>カテゴリー4
（輸送、配送（上流））</t>
    <phoneticPr fontId="1"/>
  </si>
  <si>
    <t>連結</t>
    <phoneticPr fontId="1"/>
  </si>
  <si>
    <t>カテゴリー1
（購入した製品・サービス）</t>
    <phoneticPr fontId="1"/>
  </si>
  <si>
    <t>化学品トレーディング事業、
鉄鋼トレーディング事業</t>
    <rPh sb="14" eb="16">
      <t>テッコウ</t>
    </rPh>
    <rPh sb="23" eb="25">
      <t>ジギョウ</t>
    </rPh>
    <phoneticPr fontId="1"/>
  </si>
  <si>
    <t>カテゴリー2
（資本財）</t>
    <phoneticPr fontId="1"/>
  </si>
  <si>
    <t>カテゴリー3
（Scope1,2に含まれない燃料およびエネルギー関連活動）</t>
  </si>
  <si>
    <t>カテゴリー5
（事業から出る廃棄物）</t>
    <phoneticPr fontId="1"/>
  </si>
  <si>
    <t>カテゴリー6
（出張）</t>
    <phoneticPr fontId="1"/>
  </si>
  <si>
    <t>カテゴリー7
（雇用者の通勤）</t>
    <phoneticPr fontId="1"/>
  </si>
  <si>
    <t>カテゴリー8
（リース資産（上流））</t>
    <phoneticPr fontId="1"/>
  </si>
  <si>
    <t>カテゴリー9
（輸送、配送（下流））</t>
    <phoneticPr fontId="1"/>
  </si>
  <si>
    <t>カテゴリー10
（販売した製品の加工）</t>
    <phoneticPr fontId="1"/>
  </si>
  <si>
    <t>原料炭開発事業、金属資源事業</t>
    <rPh sb="3" eb="7">
      <t>カイハツジギョウ</t>
    </rPh>
    <rPh sb="8" eb="12">
      <t>キンゾクシゲン</t>
    </rPh>
    <rPh sb="12" eb="14">
      <t>ジギョウ</t>
    </rPh>
    <phoneticPr fontId="1"/>
  </si>
  <si>
    <t>カテゴリー11
（販売した製品の使用）</t>
    <phoneticPr fontId="1"/>
  </si>
  <si>
    <t>EPC事業、天然ガス開発・
液化事業、
天然ガス／LNGトレーディング事業</t>
    <rPh sb="3" eb="5">
      <t>ジギョウ</t>
    </rPh>
    <rPh sb="6" eb="8">
      <t>テンネン</t>
    </rPh>
    <rPh sb="10" eb="12">
      <t>カイハツ</t>
    </rPh>
    <rPh sb="14" eb="16">
      <t>エキカ</t>
    </rPh>
    <rPh sb="16" eb="18">
      <t>ジギョウ</t>
    </rPh>
    <rPh sb="20" eb="22">
      <t>テンネン</t>
    </rPh>
    <rPh sb="35" eb="37">
      <t>ジギョウ</t>
    </rPh>
    <phoneticPr fontId="1"/>
  </si>
  <si>
    <t>カテゴリー12
（販売した製品の廃棄）</t>
    <phoneticPr fontId="1"/>
  </si>
  <si>
    <t>カテゴリー13
（リース資産（下流））</t>
    <phoneticPr fontId="1"/>
  </si>
  <si>
    <t>カテゴリー14
（フランチャイズ）</t>
    <phoneticPr fontId="1"/>
  </si>
  <si>
    <t>カテゴリー15
（投資）</t>
    <phoneticPr fontId="1"/>
  </si>
  <si>
    <t>○</t>
    <phoneticPr fontId="1"/>
  </si>
  <si>
    <t>合計</t>
    <rPh sb="0" eb="2">
      <t>ゴウケイ</t>
    </rPh>
    <phoneticPr fontId="1"/>
  </si>
  <si>
    <r>
      <rPr>
        <sz val="9"/>
        <color theme="1"/>
        <rFont val="Yu Gothic UI"/>
        <family val="3"/>
        <charset val="128"/>
      </rPr>
      <t>・Scope3のカテゴリー1、2、4、6、7、8、10、12、13、14の一部のデータ（連結）については、財務会計情報を基に排出量を拡大推計を用いて算定しています。</t>
    </r>
  </si>
  <si>
    <t>・「Corporate Value Chain (Scope3) Accounting and Reporting Standard）」（GHGプロトコル）、および「サプライチェーンを通じた温室効果ガス排出量算定に関する基本ガイドラインver.2.6」（環境省・経済産業省発行）を主な参照先として算定しています。</t>
  </si>
  <si>
    <r>
      <t>・排出原単位のデータベースは、「サプライチェーンを通じた組織の温室効果ガス排出等の算定のための排出原単位データベース（Ver3.4）」（環境省）、「LCIデータベース IDEA version 3.4」（国立研究開発法人 産業技術総合研究所 安全科学研究部門 IDEAラボ 一般社団法人サステナブル経営推進機構）およびSHK制度（地球温暖化対策の推進に関する法律に基づく温室効果ガス排出量算定・報告・公表制度</t>
    </r>
    <r>
      <rPr>
        <sz val="9"/>
        <rFont val="ＭＳ 明朝"/>
        <family val="1"/>
        <charset val="128"/>
      </rPr>
      <t>​</t>
    </r>
    <r>
      <rPr>
        <sz val="9"/>
        <rFont val="Yu Gothic UI"/>
        <family val="3"/>
        <charset val="128"/>
      </rPr>
      <t>）の排出原単位を使用しています。</t>
    </r>
    <phoneticPr fontId="1"/>
  </si>
  <si>
    <t>・内部取引により、集計範囲に含まれる会社間で同一の排出源に対するダブルカウントが明らかな場合には、算定対象から除外しています。</t>
  </si>
  <si>
    <t>・区別が困難な場合を除き、グロス計上している取引を算定対象とし、ネット計上している取引（代行手数料のみ収益計上する代行取引等）は算定対象から除外しています。</t>
    <phoneticPr fontId="1"/>
  </si>
  <si>
    <t>・第三者が生産・製造・加工した商品を当社が購入し販売する売買取引のうち、加工業者や最終消費者が確認できない、所謂トレーダーとの取引は、算定対象から除外しています。</t>
    <phoneticPr fontId="1"/>
  </si>
  <si>
    <t>・カテゴリー4（単体）：エネルギーの使用の合理化および非化石エネルギーへの転換等に関する法律（省エネ法）に準拠し、当社を荷主とする国内輸送に関わるものを対象にしています（廃棄物輸送を含む）。</t>
    <rPh sb="8" eb="10">
      <t>タンタイ</t>
    </rPh>
    <phoneticPr fontId="1"/>
  </si>
  <si>
    <t>・カテゴリー9：カテゴリー4の排出量を基に、自社荷主・他者荷主の取扱い割合を考慮し推計しています。</t>
    <phoneticPr fontId="1"/>
  </si>
  <si>
    <t>・カテゴリー10：鉄鋼原料である鉄鉱石および原料炭については、粗鋼生産時の排出量を重量比率で按分し算定しています。</t>
    <phoneticPr fontId="1"/>
  </si>
  <si>
    <t>・カテゴリー15：関連会社および共同支配企業のScope 1・2を対象として算出しています。</t>
    <phoneticPr fontId="1"/>
  </si>
  <si>
    <t>【参考値】</t>
    <phoneticPr fontId="1"/>
  </si>
  <si>
    <t xml:space="preserve">リステート値（Scope1（6.5ガス含）、Scope1・2合計）：2023年度Scope１の前年度対比増加は、主に6.5ガスの排出係数変更に伴うものであり、当該影響等を勘案した場合の2021年度および2022年度のリステート値を記載しています。
</t>
    <phoneticPr fontId="1"/>
  </si>
  <si>
    <t>2023年度</t>
  </si>
  <si>
    <t>備考</t>
  </si>
  <si>
    <t>Scope 3 カテゴリ―11
セグメント別排出量</t>
    <rPh sb="21" eb="22">
      <t>ベツ</t>
    </rPh>
    <rPh sb="22" eb="25">
      <t>ハイシュツリョウ</t>
    </rPh>
    <phoneticPr fontId="1"/>
  </si>
  <si>
    <t>地球環境エネルギーグループ</t>
    <rPh sb="0" eb="2">
      <t>チキュウ</t>
    </rPh>
    <rPh sb="2" eb="4">
      <t>カンキョウ</t>
    </rPh>
    <phoneticPr fontId="1"/>
  </si>
  <si>
    <t>コーポレートスタッフ部門</t>
    <rPh sb="10" eb="12">
      <t>ブモン</t>
    </rPh>
    <phoneticPr fontId="1"/>
  </si>
  <si>
    <t>Scope 1（6.5ガス）</t>
    <phoneticPr fontId="1"/>
  </si>
  <si>
    <r>
      <t>二酸化炭素（CO</t>
    </r>
    <r>
      <rPr>
        <vertAlign val="subscript"/>
        <sz val="9"/>
        <rFont val="Yu Gothic UI"/>
        <family val="3"/>
        <charset val="128"/>
      </rPr>
      <t>2</t>
    </r>
    <r>
      <rPr>
        <sz val="9"/>
        <rFont val="Yu Gothic UI"/>
        <family val="3"/>
        <charset val="128"/>
      </rPr>
      <t>）</t>
    </r>
  </si>
  <si>
    <t>‐</t>
  </si>
  <si>
    <r>
      <t>メタン（CH</t>
    </r>
    <r>
      <rPr>
        <vertAlign val="subscript"/>
        <sz val="9"/>
        <rFont val="Yu Gothic UI"/>
        <family val="3"/>
        <charset val="128"/>
      </rPr>
      <t>4</t>
    </r>
    <r>
      <rPr>
        <sz val="9"/>
        <rFont val="Yu Gothic UI"/>
        <family val="3"/>
        <charset val="128"/>
      </rPr>
      <t>）</t>
    </r>
  </si>
  <si>
    <r>
      <t>一酸化二窒素（N</t>
    </r>
    <r>
      <rPr>
        <vertAlign val="subscript"/>
        <sz val="9"/>
        <rFont val="Yu Gothic UI"/>
        <family val="3"/>
        <charset val="128"/>
      </rPr>
      <t>2</t>
    </r>
    <r>
      <rPr>
        <sz val="9"/>
        <rFont val="Yu Gothic UI"/>
        <family val="3"/>
        <charset val="128"/>
      </rPr>
      <t>O）</t>
    </r>
  </si>
  <si>
    <r>
      <t>ハイドロフルオロカーボン（HFC</t>
    </r>
    <r>
      <rPr>
        <vertAlign val="subscript"/>
        <sz val="9"/>
        <rFont val="Yu Gothic UI"/>
        <family val="3"/>
        <charset val="128"/>
      </rPr>
      <t>s</t>
    </r>
    <r>
      <rPr>
        <sz val="9"/>
        <rFont val="Yu Gothic UI"/>
        <family val="3"/>
        <charset val="128"/>
      </rPr>
      <t>）</t>
    </r>
    <phoneticPr fontId="1"/>
  </si>
  <si>
    <r>
      <t>パーフルオロカーボン（PFC</t>
    </r>
    <r>
      <rPr>
        <vertAlign val="subscript"/>
        <sz val="9"/>
        <rFont val="Yu Gothic UI"/>
        <family val="3"/>
        <charset val="128"/>
      </rPr>
      <t>s</t>
    </r>
    <r>
      <rPr>
        <sz val="9"/>
        <rFont val="Yu Gothic UI"/>
        <family val="3"/>
        <charset val="128"/>
      </rPr>
      <t>）</t>
    </r>
    <phoneticPr fontId="1"/>
  </si>
  <si>
    <r>
      <t>六ふっ化硫黄（SF</t>
    </r>
    <r>
      <rPr>
        <vertAlign val="subscript"/>
        <sz val="9"/>
        <rFont val="Yu Gothic UI"/>
        <family val="3"/>
        <charset val="128"/>
      </rPr>
      <t>6</t>
    </r>
    <r>
      <rPr>
        <sz val="9"/>
        <rFont val="Yu Gothic UI"/>
        <family val="3"/>
        <charset val="128"/>
      </rPr>
      <t>）</t>
    </r>
  </si>
  <si>
    <r>
      <t>三ふっ化窒素（NF</t>
    </r>
    <r>
      <rPr>
        <vertAlign val="subscript"/>
        <sz val="9"/>
        <rFont val="Yu Gothic UI"/>
        <family val="3"/>
        <charset val="128"/>
      </rPr>
      <t>3</t>
    </r>
    <r>
      <rPr>
        <sz val="9"/>
        <rFont val="Yu Gothic UI"/>
        <family val="3"/>
        <charset val="128"/>
      </rPr>
      <t>）</t>
    </r>
  </si>
  <si>
    <t>削減貢献量</t>
    <phoneticPr fontId="1"/>
  </si>
  <si>
    <t>当社の削減貢献量</t>
    <rPh sb="0" eb="2">
      <t>トウシャ</t>
    </rPh>
    <rPh sb="3" eb="8">
      <t>サクゲンコウケンリョウ</t>
    </rPh>
    <phoneticPr fontId="1"/>
  </si>
  <si>
    <t>【評価期間：ストックベース（単年）】</t>
    <phoneticPr fontId="1"/>
  </si>
  <si>
    <t>評価対象商材</t>
    <phoneticPr fontId="1"/>
  </si>
  <si>
    <t>貢献内容</t>
    <rPh sb="0" eb="4">
      <t>コウケンナイヨウ</t>
    </rPh>
    <phoneticPr fontId="1"/>
  </si>
  <si>
    <t>最終製品</t>
    <rPh sb="0" eb="4">
      <t>サイシュウセイヒン</t>
    </rPh>
    <phoneticPr fontId="1"/>
  </si>
  <si>
    <t>ベースライン</t>
    <phoneticPr fontId="1"/>
  </si>
  <si>
    <t>算出式</t>
    <rPh sb="0" eb="3">
      <t>サンシュツシキ</t>
    </rPh>
    <phoneticPr fontId="1"/>
  </si>
  <si>
    <t>単位</t>
    <rPh sb="0" eb="2">
      <t>タンイ</t>
    </rPh>
    <phoneticPr fontId="1"/>
  </si>
  <si>
    <t>2021年度</t>
    <phoneticPr fontId="1"/>
  </si>
  <si>
    <t>太陽光発電</t>
    <phoneticPr fontId="1"/>
  </si>
  <si>
    <t>再生可能エネルギーを
創出することによる貢献</t>
    <phoneticPr fontId="1"/>
  </si>
  <si>
    <t>各国のエネルギーミックス</t>
    <phoneticPr fontId="1"/>
  </si>
  <si>
    <t>発電設備容量[MW/年] × 24時間 × 365日 ×設備利用率×
排出係数[tCO2/MWh]
× 当社持分比率
（排出の大部分を占める運用段階の削減貢献量のみを算定）</t>
  </si>
  <si>
    <r>
      <t>千tCO</t>
    </r>
    <r>
      <rPr>
        <vertAlign val="subscript"/>
        <sz val="9"/>
        <rFont val="Yu Gothic UI"/>
        <family val="3"/>
        <charset val="128"/>
      </rPr>
      <t>2</t>
    </r>
    <r>
      <rPr>
        <sz val="9"/>
        <rFont val="Yu Gothic UI"/>
        <family val="3"/>
        <charset val="128"/>
      </rPr>
      <t>e</t>
    </r>
    <phoneticPr fontId="1"/>
  </si>
  <si>
    <t>陸上風力発電</t>
  </si>
  <si>
    <t>地熱発電</t>
  </si>
  <si>
    <t>水力発電</t>
  </si>
  <si>
    <t>バイオマス発電</t>
    <phoneticPr fontId="1"/>
  </si>
  <si>
    <t>洋上風力発電</t>
  </si>
  <si>
    <t>カーボンクレジット
（植生）</t>
    <phoneticPr fontId="1"/>
  </si>
  <si>
    <r>
      <t>農家の牧畜の見直し・改善を通じて、過去の伐採や過放牧によって消失した原生林を再生し、大気中のCO</t>
    </r>
    <r>
      <rPr>
        <vertAlign val="subscript"/>
        <sz val="9"/>
        <rFont val="Yu Gothic UI"/>
        <family val="3"/>
        <charset val="128"/>
      </rPr>
      <t>2</t>
    </r>
    <r>
      <rPr>
        <sz val="9"/>
        <rFont val="Yu Gothic UI"/>
        <family val="3"/>
        <charset val="128"/>
      </rPr>
      <t>を吸収・固着することによる貢献
※当社が関与したプロジェクトにより創出したカーボンクレジットであり、当社が他社から購入したクレジットなどは含まれていません</t>
    </r>
    <phoneticPr fontId="1"/>
  </si>
  <si>
    <t>原始林再生プロジェクトにより創出されたクレジット × 当社持分比率</t>
    <phoneticPr fontId="1"/>
  </si>
  <si>
    <t>カーボンクレジット
（水田中干延長メタン削減）</t>
    <phoneticPr fontId="1"/>
  </si>
  <si>
    <t>水稲の栽培期間中に水田の水を抜いて田面を乾かす「中干し」の実施期間を従来よりも延長することで、土壌からの温室効果ガス（CH4）排出量を抑制する貢献
※当社が関与したプロジェクトにより創出したカーボンクレジットであり、当社が他社から購入したクレジットなどは含まれていません</t>
    <phoneticPr fontId="1"/>
  </si>
  <si>
    <t>水田中干延長メタン削減プロジェクトにより創出されたクレジット</t>
  </si>
  <si>
    <t>保有船への帆の搭載</t>
    <rPh sb="0" eb="3">
      <t>ホユウセン</t>
    </rPh>
    <rPh sb="5" eb="6">
      <t>ホ</t>
    </rPh>
    <rPh sb="7" eb="9">
      <t>トウサイ</t>
    </rPh>
    <phoneticPr fontId="1"/>
  </si>
  <si>
    <t>次世代型の「帆」を搭載することで海上物流の燃料消費削減に貢献</t>
    <phoneticPr fontId="1"/>
  </si>
  <si>
    <t>海上貨物船向けの次世代型帆</t>
    <phoneticPr fontId="1"/>
  </si>
  <si>
    <t>貨物船のCO₂排出係数[tCO₂] × 次世代型帆によるCO₂排出量削減効果(%) × 年間燃料消費量(t) × 次世代型帆の搭載数(本)
× 運航稼働率(%)</t>
  </si>
  <si>
    <t>物流の効率化</t>
    <rPh sb="0" eb="2">
      <t>ブツリュウ</t>
    </rPh>
    <rPh sb="3" eb="5">
      <t>コウリツ</t>
    </rPh>
    <rPh sb="5" eb="6">
      <t>カ</t>
    </rPh>
    <phoneticPr fontId="1"/>
  </si>
  <si>
    <t>Smariで取り組む、既存物流網の、返品などの消費者配送を合理化し、トラックの走行に伴うCO2排出を削減する貢献</t>
    <phoneticPr fontId="1"/>
  </si>
  <si>
    <t>1件あたりの配送に伴う3tトラックCO2排出量[t・km CO2]
× 年間利用件数</t>
  </si>
  <si>
    <t>削減貢献量【評価期間：フローベース（ライフタイム）】</t>
    <phoneticPr fontId="1"/>
  </si>
  <si>
    <t>2024年度</t>
    <phoneticPr fontId="1"/>
  </si>
  <si>
    <t>アルミ</t>
  </si>
  <si>
    <t>EVのボディなどに必須であるアルミを供給することによる貢献</t>
  </si>
  <si>
    <t>EV</t>
  </si>
  <si>
    <t>ガソリン車</t>
    <phoneticPr fontId="1"/>
  </si>
  <si>
    <r>
      <t>（ガソリン車のライフタイム排出量 [tCO</t>
    </r>
    <r>
      <rPr>
        <vertAlign val="subscript"/>
        <sz val="9"/>
        <rFont val="Yu Gothic UI"/>
        <family val="3"/>
        <charset val="128"/>
      </rPr>
      <t>2</t>
    </r>
    <r>
      <rPr>
        <sz val="9"/>
        <rFont val="Yu Gothic UI"/>
        <family val="3"/>
      </rPr>
      <t>] ー EVのライフタイム排出量 [tCO</t>
    </r>
    <r>
      <rPr>
        <vertAlign val="subscript"/>
        <sz val="9"/>
        <rFont val="Yu Gothic UI"/>
        <family val="3"/>
        <charset val="128"/>
      </rPr>
      <t>2</t>
    </r>
    <r>
      <rPr>
        <sz val="9"/>
        <rFont val="Yu Gothic UI"/>
        <family val="3"/>
      </rPr>
      <t>]）×当社のアルミが
組み込まれるEVの台数</t>
    </r>
    <phoneticPr fontId="1"/>
  </si>
  <si>
    <t>太陽光発電のフレーム、パネル、および風力発電のブレード、タワー、コネクタなどに必須となるアルミを供給することによる貢献</t>
    <phoneticPr fontId="1"/>
  </si>
  <si>
    <t>太陽光・風力発電設備</t>
    <phoneticPr fontId="1"/>
  </si>
  <si>
    <t>各国平均の
エネルギー
ミックス</t>
    <phoneticPr fontId="1"/>
  </si>
  <si>
    <r>
      <t>発電設備容量[MW] × 24時間 × 365日 × 設備利用率 ×排出係数[tCO</t>
    </r>
    <r>
      <rPr>
        <vertAlign val="subscript"/>
        <sz val="9"/>
        <rFont val="Yu Gothic UI"/>
        <family val="3"/>
        <charset val="128"/>
      </rPr>
      <t>2</t>
    </r>
    <r>
      <rPr>
        <sz val="9"/>
        <rFont val="Yu Gothic UI"/>
        <family val="3"/>
      </rPr>
      <t>/MWh] × 当社のアルミが組み込まれる太陽光・風力発電設備数量 × 耐用年数</t>
    </r>
    <phoneticPr fontId="1"/>
  </si>
  <si>
    <t>銅</t>
    <rPh sb="0" eb="1">
      <t>ドウ</t>
    </rPh>
    <phoneticPr fontId="1"/>
  </si>
  <si>
    <t>EVのバッテリー、モーター、ワイヤーなどに必須となる銅を
供給することによる貢献</t>
    <phoneticPr fontId="1"/>
  </si>
  <si>
    <t>EV</t>
    <phoneticPr fontId="1"/>
  </si>
  <si>
    <r>
      <t>（ガソリン車のライフタイム排出量 [tCO</t>
    </r>
    <r>
      <rPr>
        <vertAlign val="subscript"/>
        <sz val="9"/>
        <rFont val="Yu Gothic UI"/>
        <family val="3"/>
        <charset val="128"/>
      </rPr>
      <t>2</t>
    </r>
    <r>
      <rPr>
        <sz val="9"/>
        <rFont val="Yu Gothic UI"/>
        <family val="3"/>
      </rPr>
      <t>] ー EVのライフタイム排出量 [tCO</t>
    </r>
    <r>
      <rPr>
        <vertAlign val="subscript"/>
        <sz val="9"/>
        <rFont val="Yu Gothic UI"/>
        <family val="3"/>
        <charset val="128"/>
      </rPr>
      <t>2</t>
    </r>
    <r>
      <rPr>
        <sz val="9"/>
        <rFont val="Yu Gothic UI"/>
        <family val="3"/>
      </rPr>
      <t>]）×当社の銅が組み込まれるEVの台数</t>
    </r>
    <phoneticPr fontId="1"/>
  </si>
  <si>
    <t>太陽光発電の配線や太陽熱収集器、および風力発電の発電機や配線などに必須となる銅を供給することによる貢献</t>
  </si>
  <si>
    <t>各国平均の
エネルギーミックス</t>
    <phoneticPr fontId="1"/>
  </si>
  <si>
    <r>
      <t>発電設備容量[MW] × 24時間 × 365日 × 設備利用率 ×排出係数[tCO</t>
    </r>
    <r>
      <rPr>
        <vertAlign val="subscript"/>
        <sz val="9"/>
        <rFont val="Yu Gothic UI"/>
        <family val="3"/>
        <charset val="128"/>
      </rPr>
      <t>2</t>
    </r>
    <r>
      <rPr>
        <sz val="9"/>
        <rFont val="Yu Gothic UI"/>
        <family val="3"/>
      </rPr>
      <t>/MWh] × 当社の銅が組み込まれる太陽光・風力発電設備数量 × 耐用年数
（排出の大部分を占める運用段階の削減貢献量のみを算定）</t>
    </r>
    <phoneticPr fontId="1"/>
  </si>
  <si>
    <t>RO膜</t>
  </si>
  <si>
    <t>RO膜製品を用いて、海水淡水化における熱利用を
回避することによる貢献</t>
    <phoneticPr fontId="1"/>
  </si>
  <si>
    <t>RO膜による海水淡水化</t>
    <phoneticPr fontId="1"/>
  </si>
  <si>
    <t>蒸発法による
海水淡水化</t>
    <phoneticPr fontId="1"/>
  </si>
  <si>
    <r>
      <t>（蒸発法の海水淡水化によるライフタイム排出量[tCO</t>
    </r>
    <r>
      <rPr>
        <vertAlign val="subscript"/>
        <sz val="9"/>
        <rFont val="Yu Gothic UI"/>
        <family val="3"/>
        <charset val="128"/>
      </rPr>
      <t>2</t>
    </r>
    <r>
      <rPr>
        <sz val="9"/>
        <rFont val="Yu Gothic UI"/>
        <family val="3"/>
      </rPr>
      <t>] ー RO膜の海水淡水化によるライフタイム排出量[tCO</t>
    </r>
    <r>
      <rPr>
        <vertAlign val="subscript"/>
        <sz val="9"/>
        <rFont val="Yu Gothic UI"/>
        <family val="3"/>
        <charset val="128"/>
      </rPr>
      <t>2</t>
    </r>
    <r>
      <rPr>
        <sz val="9"/>
        <rFont val="Yu Gothic UI"/>
        <family val="3"/>
      </rPr>
      <t>]）× 販売数量(本) × 当社持分比率</t>
    </r>
    <phoneticPr fontId="1"/>
  </si>
  <si>
    <t>ニードルコークス</t>
  </si>
  <si>
    <t>GHGの排出量の少ない鋼材を製造する電炉の黒鉛電極に必須となるニードルコークスを供給することによる貢献</t>
    <phoneticPr fontId="1"/>
  </si>
  <si>
    <t>電炉鋼材
（電炉の黒鉛電極）</t>
    <phoneticPr fontId="1"/>
  </si>
  <si>
    <t>高炉鋼材</t>
    <phoneticPr fontId="1"/>
  </si>
  <si>
    <r>
      <t>（高炉鋼材のライフタイム排出量[tCO</t>
    </r>
    <r>
      <rPr>
        <vertAlign val="subscript"/>
        <sz val="9"/>
        <rFont val="Yu Gothic UI"/>
        <family val="3"/>
        <charset val="128"/>
      </rPr>
      <t>2</t>
    </r>
    <r>
      <rPr>
        <sz val="9"/>
        <rFont val="Yu Gothic UI"/>
        <family val="3"/>
      </rPr>
      <t>] ー 電炉鋼材のライフタイム排出量[tCO</t>
    </r>
    <r>
      <rPr>
        <vertAlign val="subscript"/>
        <sz val="9"/>
        <rFont val="Yu Gothic UI"/>
        <family val="3"/>
        <charset val="128"/>
      </rPr>
      <t>2</t>
    </r>
    <r>
      <rPr>
        <sz val="9"/>
        <rFont val="Yu Gothic UI"/>
        <family val="3"/>
      </rPr>
      <t>]）× 当社のニードルコークスが組み込まれる電炉の黒鉛電極の数量 × 黒鉛電極1tから生産可能な鋼材生産量の係数</t>
    </r>
    <phoneticPr fontId="1"/>
  </si>
  <si>
    <t>EVのリチウムイオンバッテリーの負極材に使用されるニードルコークスを供給することによる貢献</t>
    <phoneticPr fontId="1"/>
  </si>
  <si>
    <t>EV
（リチウムイオンバッテリーの
負極材）</t>
    <phoneticPr fontId="1"/>
  </si>
  <si>
    <r>
      <t>（ガソリン車のライフタイム排出量[tCO</t>
    </r>
    <r>
      <rPr>
        <vertAlign val="subscript"/>
        <sz val="9"/>
        <rFont val="Yu Gothic UI"/>
        <family val="3"/>
        <charset val="128"/>
      </rPr>
      <t>2</t>
    </r>
    <r>
      <rPr>
        <sz val="9"/>
        <rFont val="Yu Gothic UI"/>
        <family val="3"/>
      </rPr>
      <t>] ー EVのライフタイム排出量 [tCO</t>
    </r>
    <r>
      <rPr>
        <vertAlign val="subscript"/>
        <sz val="9"/>
        <rFont val="Yu Gothic UI"/>
        <family val="3"/>
        <charset val="128"/>
      </rPr>
      <t>2</t>
    </r>
    <r>
      <rPr>
        <sz val="9"/>
        <rFont val="Yu Gothic UI"/>
        <family val="3"/>
      </rPr>
      <t>]）× 当社のニードルコークスが組み込まれるリチウムバッテリーの負極材の数量</t>
    </r>
    <phoneticPr fontId="1"/>
  </si>
  <si>
    <t>エネルギー使用量</t>
    <rPh sb="5" eb="8">
      <t>シヨウリョウ</t>
    </rPh>
    <phoneticPr fontId="1"/>
  </si>
  <si>
    <t>集計範囲</t>
    <phoneticPr fontId="1"/>
  </si>
  <si>
    <t>エネルギー使用量</t>
    <phoneticPr fontId="1"/>
  </si>
  <si>
    <t>単体</t>
    <phoneticPr fontId="1"/>
  </si>
  <si>
    <t>GJ</t>
  </si>
  <si>
    <r>
      <t>単体（エネルギーの使用に係る原単位</t>
    </r>
    <r>
      <rPr>
        <vertAlign val="superscript"/>
        <sz val="9"/>
        <rFont val="Yu Gothic UI"/>
        <family val="3"/>
        <charset val="128"/>
      </rPr>
      <t>※1</t>
    </r>
    <r>
      <rPr>
        <sz val="9"/>
        <rFont val="Yu Gothic UI"/>
        <family val="3"/>
      </rPr>
      <t>）</t>
    </r>
    <phoneticPr fontId="1"/>
  </si>
  <si>
    <r>
      <t>kl/m</t>
    </r>
    <r>
      <rPr>
        <vertAlign val="superscript"/>
        <sz val="9"/>
        <rFont val="Yu Gothic UI"/>
        <family val="3"/>
        <charset val="128"/>
      </rPr>
      <t>2</t>
    </r>
  </si>
  <si>
    <r>
      <t>連結（財務支配力基準</t>
    </r>
    <r>
      <rPr>
        <vertAlign val="superscript"/>
        <sz val="9"/>
        <rFont val="Yu Gothic UI"/>
        <family val="3"/>
        <charset val="128"/>
      </rPr>
      <t>※2</t>
    </r>
    <r>
      <rPr>
        <sz val="9"/>
        <rFont val="Yu Gothic UI"/>
        <family val="3"/>
      </rPr>
      <t>）</t>
    </r>
    <rPh sb="3" eb="5">
      <t>ザイム</t>
    </rPh>
    <rPh sb="5" eb="8">
      <t>シハイリョク</t>
    </rPh>
    <rPh sb="8" eb="10">
      <t>キジュン</t>
    </rPh>
    <phoneticPr fontId="1"/>
  </si>
  <si>
    <t>連結（出資比率基準）</t>
    <rPh sb="3" eb="5">
      <t>シュッシ</t>
    </rPh>
    <rPh sb="5" eb="7">
      <t>ヒリツ</t>
    </rPh>
    <rPh sb="7" eb="9">
      <t>キジュン</t>
    </rPh>
    <phoneticPr fontId="1"/>
  </si>
  <si>
    <t>※1 当社単体のエネルギー使用量を当社単体の総延床面積で割ったものです。</t>
    <phoneticPr fontId="1"/>
  </si>
  <si>
    <r>
      <t>※2 当社連結（財務支配力基準）のエネルギー使用量は、</t>
    </r>
    <r>
      <rPr>
        <sz val="9"/>
        <color theme="1"/>
        <rFont val="Yu Gothic UI"/>
        <family val="3"/>
        <charset val="128"/>
      </rPr>
      <t>三菱商事単体、子会社の100％、共同支配事業・共同支配企業・関連会社の出資持分相当量を算定対象に含めています。</t>
    </r>
    <rPh sb="3" eb="5">
      <t>トウシャ</t>
    </rPh>
    <rPh sb="5" eb="7">
      <t>レンケツ</t>
    </rPh>
    <rPh sb="8" eb="13">
      <t>ザイムシハイリョク</t>
    </rPh>
    <rPh sb="13" eb="15">
      <t>キジュン</t>
    </rPh>
    <rPh sb="22" eb="25">
      <t>シヨウリョウ</t>
    </rPh>
    <phoneticPr fontId="1"/>
  </si>
  <si>
    <t>電気使用量</t>
    <phoneticPr fontId="1"/>
  </si>
  <si>
    <t>MWh</t>
  </si>
  <si>
    <t>非化石電気の比率</t>
    <rPh sb="0" eb="3">
      <t>ヒカセキ</t>
    </rPh>
    <rPh sb="3" eb="5">
      <t>デンキ</t>
    </rPh>
    <rPh sb="6" eb="8">
      <t>ヒリツ</t>
    </rPh>
    <phoneticPr fontId="1"/>
  </si>
  <si>
    <t>％</t>
    <phoneticPr fontId="1"/>
  </si>
  <si>
    <r>
      <t>連結（財務支配力基準</t>
    </r>
    <r>
      <rPr>
        <vertAlign val="superscript"/>
        <sz val="9"/>
        <rFont val="Yu Gothic UI"/>
        <family val="3"/>
        <charset val="128"/>
      </rPr>
      <t>※</t>
    </r>
    <r>
      <rPr>
        <sz val="9"/>
        <rFont val="Yu Gothic UI"/>
        <family val="3"/>
      </rPr>
      <t>）</t>
    </r>
    <rPh sb="3" eb="5">
      <t>ザイム</t>
    </rPh>
    <rPh sb="5" eb="8">
      <t>シハイリョク</t>
    </rPh>
    <rPh sb="8" eb="10">
      <t>キジュン</t>
    </rPh>
    <phoneticPr fontId="1"/>
  </si>
  <si>
    <r>
      <t>※ 当社連結（財務支配力基準）の電気使用量は、</t>
    </r>
    <r>
      <rPr>
        <sz val="9"/>
        <color theme="1"/>
        <rFont val="Yu Gothic UI"/>
        <family val="3"/>
        <charset val="128"/>
      </rPr>
      <t>三菱商事単体、子会社は100％、共同支配事業・共同支配企業・関連会社は出資持分相当量を算定対象に含めています。</t>
    </r>
    <rPh sb="16" eb="18">
      <t>デンキ</t>
    </rPh>
    <phoneticPr fontId="1"/>
  </si>
  <si>
    <t>（注）気候変動関連データ：算定基準として以下を採用</t>
    <phoneticPr fontId="1"/>
  </si>
  <si>
    <r>
      <t>【燃料使用に伴う直接的なCO</t>
    </r>
    <r>
      <rPr>
        <vertAlign val="subscript"/>
        <sz val="9"/>
        <color theme="1"/>
        <rFont val="Yu Gothic UI"/>
        <family val="3"/>
        <charset val="128"/>
      </rPr>
      <t>2</t>
    </r>
    <r>
      <rPr>
        <sz val="9"/>
        <color theme="1"/>
        <rFont val="Yu Gothic UI"/>
        <family val="3"/>
        <charset val="128"/>
      </rPr>
      <t>排出、エネルギー使用量】</t>
    </r>
    <phoneticPr fontId="1"/>
  </si>
  <si>
    <r>
      <t>The Greenhouse Gas Protocol（GHG</t>
    </r>
    <r>
      <rPr>
        <sz val="9"/>
        <color theme="1"/>
        <rFont val="Yu Gothic UI"/>
        <family val="3"/>
        <charset val="128"/>
      </rPr>
      <t>プロトコル）“Emission Factors from Cross Sector Tools（Mar 2017）”（WRI/WBCSD）</t>
    </r>
    <phoneticPr fontId="1"/>
  </si>
  <si>
    <r>
      <t>【事業活動に伴うエネルギー起源CO</t>
    </r>
    <r>
      <rPr>
        <vertAlign val="subscript"/>
        <sz val="9"/>
        <rFont val="Yu Gothic UI"/>
        <family val="3"/>
        <charset val="128"/>
      </rPr>
      <t>2</t>
    </r>
    <r>
      <rPr>
        <sz val="9"/>
        <rFont val="Yu Gothic UI"/>
        <family val="3"/>
      </rPr>
      <t>以外のGHG（6.5ガス）排出】</t>
    </r>
    <phoneticPr fontId="1"/>
  </si>
  <si>
    <t>温室効果ガス排出量算定・報告マニュアル（Ver 5.0）（2024年2月、環境省・経済産業省）</t>
    <phoneticPr fontId="1"/>
  </si>
  <si>
    <r>
      <t>【電力などの使用に伴う間接的なCO</t>
    </r>
    <r>
      <rPr>
        <vertAlign val="subscript"/>
        <sz val="9"/>
        <rFont val="Yu Gothic UI"/>
        <family val="3"/>
        <charset val="128"/>
      </rPr>
      <t>2</t>
    </r>
    <r>
      <rPr>
        <sz val="9"/>
        <rFont val="Yu Gothic UI"/>
        <family val="3"/>
      </rPr>
      <t>排出】</t>
    </r>
    <phoneticPr fontId="1"/>
  </si>
  <si>
    <r>
      <rPr>
        <sz val="9"/>
        <color rgb="FF000000"/>
        <rFont val="Yu Gothic UI"/>
        <family val="3"/>
        <charset val="128"/>
      </rPr>
      <t>電気事業者別排出係数（2025年3月改定、環境省・経済産業省）の調整後排出係数（尚、連結のScope2のCO</t>
    </r>
    <r>
      <rPr>
        <vertAlign val="subscript"/>
        <sz val="9"/>
        <color rgb="FF000000"/>
        <rFont val="Yu Gothic UI"/>
        <family val="3"/>
        <charset val="128"/>
      </rPr>
      <t>2</t>
    </r>
    <r>
      <rPr>
        <sz val="9"/>
        <color rgb="FF000000"/>
        <rFont val="Yu Gothic UI"/>
        <family val="3"/>
        <charset val="128"/>
      </rPr>
      <t>排出量を算定する上では2023年12月改定版を使用）
（海外電力事業者係数は個別に確認、情報入手不可の場合はIEA CO</t>
    </r>
    <r>
      <rPr>
        <vertAlign val="subscript"/>
        <sz val="9"/>
        <color rgb="FF000000"/>
        <rFont val="Yu Gothic UI"/>
        <family val="3"/>
        <charset val="128"/>
      </rPr>
      <t>2</t>
    </r>
    <r>
      <rPr>
        <sz val="9"/>
        <color rgb="FF000000"/>
        <rFont val="Yu Gothic UI"/>
        <family val="3"/>
        <charset val="128"/>
      </rPr>
      <t xml:space="preserve"> Emissions from Fuel Combustion（2024 edition）2023年の国別排出係数を使用）</t>
    </r>
    <phoneticPr fontId="1"/>
  </si>
  <si>
    <t>取水量</t>
    <phoneticPr fontId="1"/>
  </si>
  <si>
    <t>単体（本店および東京に所在する一部のビル）</t>
    <phoneticPr fontId="1"/>
  </si>
  <si>
    <r>
      <t>千m</t>
    </r>
    <r>
      <rPr>
        <vertAlign val="superscript"/>
        <sz val="9"/>
        <rFont val="Yu Gothic UI"/>
        <family val="3"/>
        <charset val="128"/>
      </rPr>
      <t>3</t>
    </r>
  </si>
  <si>
    <r>
      <t>淡水の</t>
    </r>
    <r>
      <rPr>
        <sz val="9"/>
        <color theme="1"/>
        <rFont val="Yu Gothic UI"/>
        <family val="3"/>
      </rPr>
      <t>地表水</t>
    </r>
    <r>
      <rPr>
        <sz val="9"/>
        <color theme="1"/>
        <rFont val="Yu Gothic UI"/>
        <family val="3"/>
        <charset val="128"/>
      </rPr>
      <t>（雨水、湿地帯の水、河川、湖水を含む</t>
    </r>
    <r>
      <rPr>
        <strike/>
        <sz val="9"/>
        <color theme="1"/>
        <rFont val="Yu Gothic UI"/>
        <family val="3"/>
        <charset val="128"/>
      </rPr>
      <t>等</t>
    </r>
    <r>
      <rPr>
        <sz val="9"/>
        <color theme="1"/>
        <rFont val="Yu Gothic UI"/>
        <family val="3"/>
        <charset val="128"/>
      </rPr>
      <t>）</t>
    </r>
    <rPh sb="0" eb="2">
      <t>タンスイ</t>
    </rPh>
    <rPh sb="3" eb="6">
      <t>チヒョウスイ</t>
    </rPh>
    <rPh sb="7" eb="9">
      <t>ウスイ</t>
    </rPh>
    <rPh sb="10" eb="13">
      <t>シッチタイ</t>
    </rPh>
    <rPh sb="14" eb="15">
      <t>ミズ</t>
    </rPh>
    <rPh sb="16" eb="18">
      <t>カセン</t>
    </rPh>
    <rPh sb="19" eb="21">
      <t>コスイ</t>
    </rPh>
    <rPh sb="22" eb="23">
      <t>フク</t>
    </rPh>
    <rPh sb="24" eb="25">
      <t>トウ</t>
    </rPh>
    <phoneticPr fontId="1"/>
  </si>
  <si>
    <r>
      <t>汽水の地表水／</t>
    </r>
    <r>
      <rPr>
        <sz val="9"/>
        <color theme="1"/>
        <rFont val="Yu Gothic UI"/>
        <family val="3"/>
      </rPr>
      <t>海水</t>
    </r>
    <rPh sb="7" eb="9">
      <t>カイスイ</t>
    </rPh>
    <phoneticPr fontId="1"/>
  </si>
  <si>
    <t>地下水</t>
    <rPh sb="0" eb="3">
      <t>チカスイ</t>
    </rPh>
    <phoneticPr fontId="1"/>
  </si>
  <si>
    <t>4,961
（内、再生可能 4,898
非再生可能
63)</t>
    <phoneticPr fontId="1"/>
  </si>
  <si>
    <t>第三者の水源
（工業用水、上水道を含む）</t>
    <rPh sb="0" eb="3">
      <t>ダイサンシャ</t>
    </rPh>
    <rPh sb="4" eb="6">
      <t>スイゲン</t>
    </rPh>
    <rPh sb="8" eb="11">
      <t>コウギョウヨウ</t>
    </rPh>
    <rPh sb="11" eb="12">
      <t>スイ</t>
    </rPh>
    <rPh sb="13" eb="16">
      <t>ジョウスイドウ</t>
    </rPh>
    <rPh sb="17" eb="18">
      <t>フク</t>
    </rPh>
    <phoneticPr fontId="1"/>
  </si>
  <si>
    <t>その他</t>
    <rPh sb="2" eb="3">
      <t>タ</t>
    </rPh>
    <phoneticPr fontId="1"/>
  </si>
  <si>
    <t>随伴水/混入水
109</t>
  </si>
  <si>
    <t>水リサイクル量</t>
    <phoneticPr fontId="1"/>
  </si>
  <si>
    <t>単体（本店および東京に所在する一部のビル）</t>
  </si>
  <si>
    <t>排水量</t>
    <phoneticPr fontId="1"/>
  </si>
  <si>
    <r>
      <t>淡水の</t>
    </r>
    <r>
      <rPr>
        <sz val="9"/>
        <rFont val="Yu Gothic UI"/>
        <family val="3"/>
      </rPr>
      <t>地表水</t>
    </r>
    <rPh sb="0" eb="2">
      <t>タンスイ</t>
    </rPh>
    <rPh sb="3" eb="6">
      <t>チヒョウスイ</t>
    </rPh>
    <phoneticPr fontId="1"/>
  </si>
  <si>
    <r>
      <t>汽水の地表水／</t>
    </r>
    <r>
      <rPr>
        <sz val="9"/>
        <rFont val="Yu Gothic UI"/>
        <family val="3"/>
      </rPr>
      <t>海水</t>
    </r>
    <rPh sb="0" eb="2">
      <t>キスイ</t>
    </rPh>
    <rPh sb="3" eb="6">
      <t>チヒョウスイ</t>
    </rPh>
    <rPh sb="7" eb="9">
      <t>カイスイ</t>
    </rPh>
    <phoneticPr fontId="1"/>
  </si>
  <si>
    <r>
      <t>第三者の</t>
    </r>
    <r>
      <rPr>
        <sz val="9"/>
        <rFont val="Yu Gothic UI"/>
        <family val="3"/>
        <charset val="128"/>
      </rPr>
      <t>放流先</t>
    </r>
    <rPh sb="0" eb="3">
      <t>ダイサンシャ</t>
    </rPh>
    <rPh sb="4" eb="7">
      <t>ホウリュウサキ</t>
    </rPh>
    <phoneticPr fontId="1"/>
  </si>
  <si>
    <t>保証</t>
  </si>
  <si>
    <t>有害廃棄物排出量</t>
    <phoneticPr fontId="1"/>
  </si>
  <si>
    <r>
      <t>単体</t>
    </r>
    <r>
      <rPr>
        <vertAlign val="superscript"/>
        <sz val="9"/>
        <rFont val="Yu Gothic UI"/>
        <family val="3"/>
        <charset val="128"/>
      </rPr>
      <t>※</t>
    </r>
    <phoneticPr fontId="1"/>
  </si>
  <si>
    <t>特別管理産業廃棄物排出量</t>
  </si>
  <si>
    <t>kg</t>
  </si>
  <si>
    <t>　</t>
  </si>
  <si>
    <t>※ 廃棄物処理法上の「特別管理産業廃棄物」として排出量を把握しています。社内診療所から排出する感染性廃棄物、法定処分期限までに順次処分を行っている廃PCB、PCB汚染物などを含みます。</t>
    <phoneticPr fontId="1"/>
  </si>
  <si>
    <t>NOx、SOx、VOC排出量</t>
    <phoneticPr fontId="1"/>
  </si>
  <si>
    <t>NOx（窒素酸化物）</t>
  </si>
  <si>
    <t>t</t>
  </si>
  <si>
    <t>SOx（硫黄酸化物）</t>
  </si>
  <si>
    <t>VOC（発揮性有機化合物）</t>
  </si>
  <si>
    <t>m3N</t>
  </si>
  <si>
    <t>廃棄物量</t>
    <phoneticPr fontId="1"/>
  </si>
  <si>
    <t>単体
（本店および東京に所在する
一部のビル）</t>
    <phoneticPr fontId="1"/>
  </si>
  <si>
    <t>排出量
（一般廃棄物＋産業廃棄物）</t>
    <phoneticPr fontId="1"/>
  </si>
  <si>
    <t>リサイクル量</t>
  </si>
  <si>
    <t>リサイクル率</t>
  </si>
  <si>
    <t>%</t>
  </si>
  <si>
    <t>単体
（単体ビジネス）</t>
    <rPh sb="4" eb="6">
      <t>タンタイ</t>
    </rPh>
    <phoneticPr fontId="1"/>
  </si>
  <si>
    <t>食品廃棄物発生量</t>
    <rPh sb="0" eb="2">
      <t>ショクヒン</t>
    </rPh>
    <rPh sb="2" eb="5">
      <t>ハイキブツ</t>
    </rPh>
    <rPh sb="5" eb="8">
      <t>ハッセイリョウ</t>
    </rPh>
    <phoneticPr fontId="1"/>
  </si>
  <si>
    <r>
      <t>リサイクル量</t>
    </r>
    <r>
      <rPr>
        <vertAlign val="superscript"/>
        <sz val="9"/>
        <rFont val="Yu Gothic UI"/>
        <family val="3"/>
        <charset val="128"/>
      </rPr>
      <t>※1</t>
    </r>
    <rPh sb="5" eb="6">
      <t>リョウ</t>
    </rPh>
    <phoneticPr fontId="1"/>
  </si>
  <si>
    <r>
      <t>容器包装再商品化義務量</t>
    </r>
    <r>
      <rPr>
        <vertAlign val="superscript"/>
        <sz val="9"/>
        <rFont val="Yu Gothic UI"/>
        <family val="3"/>
        <charset val="128"/>
      </rPr>
      <t>※2</t>
    </r>
    <rPh sb="0" eb="2">
      <t>ヨウキ</t>
    </rPh>
    <rPh sb="2" eb="4">
      <t>ホウソウ</t>
    </rPh>
    <rPh sb="4" eb="8">
      <t>サイショウヒンカ</t>
    </rPh>
    <rPh sb="8" eb="11">
      <t>ギムリョウ</t>
    </rPh>
    <phoneticPr fontId="1"/>
  </si>
  <si>
    <t>t</t>
    <phoneticPr fontId="1"/>
  </si>
  <si>
    <t>連結
（単体（本店オフィス）および
国内子会社）※3</t>
  </si>
  <si>
    <t>一般廃棄物</t>
  </si>
  <si>
    <t>千t</t>
  </si>
  <si>
    <t>産業廃棄物</t>
  </si>
  <si>
    <t>※1  「食品リサイクル法」対応として、単体の食品廃棄物排出量、再生利用量などの定期報告を行い、努力義務目標に沿ってリサイクルに努めています。</t>
    <phoneticPr fontId="1"/>
  </si>
  <si>
    <t>※2  消費者から排出される容器包装廃棄物に関して、輸入事業者として容器包装の再商品化義務に対応している量。当社単体から排出する廃棄物量には含まれません。
      「容器包装リサイクル法」対応として、単体の容器包装廃棄物に関して輸入事業者の立場で再商品化義務を負い、対応を行っています。</t>
    <phoneticPr fontId="1"/>
  </si>
  <si>
    <t>※3 2023年度以降食品廃棄物を含みます。</t>
    <phoneticPr fontId="1"/>
  </si>
  <si>
    <t>紙使用量</t>
    <phoneticPr fontId="1"/>
  </si>
  <si>
    <t>コピー用紙A4換算</t>
    <phoneticPr fontId="1"/>
  </si>
  <si>
    <t>千枚</t>
  </si>
  <si>
    <t>ISO14001認証取得状況</t>
    <phoneticPr fontId="1"/>
  </si>
  <si>
    <t>ISO14001を取得している主な関係会社</t>
    <phoneticPr fontId="1"/>
  </si>
  <si>
    <t>2025年3月31日時点</t>
    <rPh sb="4" eb="5">
      <t>ネン</t>
    </rPh>
    <rPh sb="6" eb="7">
      <t>ガツ</t>
    </rPh>
    <rPh sb="9" eb="12">
      <t>ニチジテン</t>
    </rPh>
    <phoneticPr fontId="1"/>
  </si>
  <si>
    <t>所属グループ</t>
  </si>
  <si>
    <t>会社名</t>
  </si>
  <si>
    <t>事業内容</t>
  </si>
  <si>
    <t>BRUNEI LNG SENDIRIAN BERHAD</t>
  </si>
  <si>
    <t>天然ガスの液化、およびLNG販売事業</t>
  </si>
  <si>
    <t>三菱商事ケミカル（株）</t>
    <rPh sb="9" eb="10">
      <t>カブ</t>
    </rPh>
    <phoneticPr fontId="1"/>
  </si>
  <si>
    <r>
      <rPr>
        <sz val="9"/>
        <color theme="1"/>
        <rFont val="Yu Gothic UI"/>
        <family val="3"/>
        <charset val="128"/>
      </rPr>
      <t>溶剤、塗料、コーティング樹脂、シリコーン等の販売</t>
    </r>
  </si>
  <si>
    <t>三菱商事プラスチック（株）</t>
    <rPh sb="11" eb="12">
      <t>カブ</t>
    </rPh>
    <phoneticPr fontId="1"/>
  </si>
  <si>
    <t>合成樹脂原料・製品の販売</t>
  </si>
  <si>
    <t>（株）メタルワン</t>
    <rPh sb="1" eb="2">
      <t>カブ</t>
    </rPh>
    <phoneticPr fontId="1"/>
  </si>
  <si>
    <t>鉄鋼製品事業</t>
    <phoneticPr fontId="1"/>
  </si>
  <si>
    <t>Cape Flattery Silica Mines Pty., Ltd.</t>
  </si>
  <si>
    <t>硅砂の採掘・販売</t>
    <phoneticPr fontId="1"/>
  </si>
  <si>
    <t>M.C. INVERSIONES LIMITADA</t>
    <phoneticPr fontId="1"/>
  </si>
  <si>
    <t>中南米に於ける金属資源事業の運営会社</t>
  </si>
  <si>
    <t>三菱商事RtMジャパン（株）</t>
    <phoneticPr fontId="1"/>
  </si>
  <si>
    <t>金属資源トレーディング事業</t>
    <phoneticPr fontId="1"/>
  </si>
  <si>
    <t>千代田化工建設（株）</t>
    <phoneticPr fontId="1"/>
  </si>
  <si>
    <t>総合エンジニアリング事業</t>
    <phoneticPr fontId="1"/>
  </si>
  <si>
    <t>三菱商事テクノス（株）</t>
    <phoneticPr fontId="1"/>
  </si>
  <si>
    <t>工作機械・産業機械販売</t>
    <phoneticPr fontId="1"/>
  </si>
  <si>
    <t>三菱自動車工業（株）</t>
    <phoneticPr fontId="1"/>
  </si>
  <si>
    <t>自動車および部品製造・販売</t>
  </si>
  <si>
    <t>PT MITSUBISHI MOTORS KRAMA YUDHA SALES INDONESIA</t>
  </si>
  <si>
    <t>自動車輸入販売</t>
  </si>
  <si>
    <t>TOYO TIRE（株）</t>
    <phoneticPr fontId="1"/>
  </si>
  <si>
    <t>タイヤ事業、自動車部品事業</t>
    <phoneticPr fontId="1"/>
  </si>
  <si>
    <t>日東富士製粉（株）</t>
    <phoneticPr fontId="1"/>
  </si>
  <si>
    <t>製粉</t>
    <phoneticPr fontId="1"/>
  </si>
  <si>
    <t>Cermaq Group AS</t>
  </si>
  <si>
    <t>サーモン養殖・加工・販売</t>
    <phoneticPr fontId="1"/>
  </si>
  <si>
    <t>東洋冷蔵（株）</t>
    <phoneticPr fontId="1"/>
  </si>
  <si>
    <t>水産物加工・販売</t>
    <phoneticPr fontId="1"/>
  </si>
  <si>
    <t>伊藤ハム米久ホールディングス（株）</t>
    <phoneticPr fontId="1"/>
  </si>
  <si>
    <t>食肉類および加工食品の製造・販売</t>
  </si>
  <si>
    <t>S.L.C.グループ</t>
  </si>
  <si>
    <t>三菱商事ロジスティクス（株）</t>
    <phoneticPr fontId="1"/>
  </si>
  <si>
    <t>倉庫、総合物流業</t>
    <phoneticPr fontId="1"/>
  </si>
  <si>
    <t>N.V.ENECO</t>
    <phoneticPr fontId="1"/>
  </si>
  <si>
    <t>総合エネルギー事業</t>
    <phoneticPr fontId="1"/>
  </si>
  <si>
    <t>三菱商事エナジーソリューションズ（株）</t>
    <phoneticPr fontId="1"/>
  </si>
  <si>
    <t>電力事業</t>
    <rPh sb="0" eb="4">
      <t>デンリョクジギョウ</t>
    </rPh>
    <phoneticPr fontId="1"/>
  </si>
  <si>
    <t>三菱商事フィナンシャルサービス（株）</t>
    <phoneticPr fontId="1"/>
  </si>
  <si>
    <t>財務・経理・審査業務受託、企業金融、経営コンサルティング業務</t>
    <phoneticPr fontId="1"/>
  </si>
  <si>
    <t>環境報告・是正件数</t>
    <phoneticPr fontId="1"/>
  </si>
  <si>
    <t>報告件数</t>
  </si>
  <si>
    <t>単体EMS対象サイト</t>
    <rPh sb="0" eb="2">
      <t>タンタイ</t>
    </rPh>
    <rPh sb="5" eb="7">
      <t>タイショウ</t>
    </rPh>
    <phoneticPr fontId="1"/>
  </si>
  <si>
    <t>件</t>
    <rPh sb="0" eb="1">
      <t>ケン</t>
    </rPh>
    <phoneticPr fontId="1"/>
  </si>
  <si>
    <t>是正件数</t>
  </si>
  <si>
    <t>（うち、罰金・違約金などを伴う件数）</t>
    <phoneticPr fontId="1"/>
  </si>
  <si>
    <t>※ 水質汚濁防止法違反の報告なし</t>
    <rPh sb="2" eb="9">
      <t>スイシツオダクボウシホウ</t>
    </rPh>
    <rPh sb="9" eb="11">
      <t>イハン</t>
    </rPh>
    <rPh sb="12" eb="14">
      <t>ホウコク</t>
    </rPh>
    <phoneticPr fontId="1"/>
  </si>
  <si>
    <t>発電事業一覧</t>
    <phoneticPr fontId="1"/>
  </si>
  <si>
    <t>2025年9月30日時点</t>
    <phoneticPr fontId="1"/>
  </si>
  <si>
    <t>事業名</t>
    <rPh sb="0" eb="2">
      <t>ジギョウ</t>
    </rPh>
    <rPh sb="2" eb="3">
      <t>メイ</t>
    </rPh>
    <phoneticPr fontId="1"/>
  </si>
  <si>
    <t>国名</t>
  </si>
  <si>
    <t>発電所名</t>
  </si>
  <si>
    <t>燃料</t>
  </si>
  <si>
    <t>持分容量
(Net、万kW)</t>
  </si>
  <si>
    <t>コジェネレーション事業</t>
    <phoneticPr fontId="1"/>
  </si>
  <si>
    <t>日本</t>
  </si>
  <si>
    <t>MCKBエネルギーサービス</t>
  </si>
  <si>
    <t>ガス、バイオガス</t>
  </si>
  <si>
    <t>MCJエネルギーサービス</t>
  </si>
  <si>
    <t>ガス</t>
  </si>
  <si>
    <t>MCMエネルギーサービス</t>
  </si>
  <si>
    <t>石炭、
バイオマス混焼</t>
    <phoneticPr fontId="1"/>
  </si>
  <si>
    <t>MC北越エネルギーサービス</t>
  </si>
  <si>
    <t>水島エネルギーセンター</t>
  </si>
  <si>
    <t>石炭</t>
  </si>
  <si>
    <t>ガス火力
発電事業</t>
    <phoneticPr fontId="1"/>
  </si>
  <si>
    <t>米国</t>
  </si>
  <si>
    <t>Frontier</t>
  </si>
  <si>
    <t>ガス</t>
    <phoneticPr fontId="1"/>
  </si>
  <si>
    <t>Wildflower/Indigo</t>
  </si>
  <si>
    <t>Wildflower/Larkspur</t>
  </si>
  <si>
    <t>Mariposa</t>
  </si>
  <si>
    <t>Sentinel</t>
  </si>
  <si>
    <t>CPV Valley</t>
  </si>
  <si>
    <t>Westmoreland</t>
  </si>
  <si>
    <t>メキシコ</t>
  </si>
  <si>
    <t>Tuxpan II</t>
  </si>
  <si>
    <t>Tuxpan V</t>
  </si>
  <si>
    <t>オランダ</t>
  </si>
  <si>
    <t>ENECO保有ガス火力案件</t>
  </si>
  <si>
    <t>N/A</t>
    <phoneticPr fontId="1"/>
  </si>
  <si>
    <t>ヨルダン</t>
  </si>
  <si>
    <t>IPP-3</t>
  </si>
  <si>
    <t>石油・ガス</t>
    <rPh sb="0" eb="2">
      <t>セキユ</t>
    </rPh>
    <phoneticPr fontId="1"/>
  </si>
  <si>
    <t>カタール</t>
  </si>
  <si>
    <t>Facility D</t>
  </si>
  <si>
    <t>タイ</t>
  </si>
  <si>
    <t>EGCO保有ガス火力案件</t>
  </si>
  <si>
    <t>直江津エネルギーセンター</t>
  </si>
  <si>
    <t>石炭火力
発電事業</t>
    <phoneticPr fontId="1"/>
  </si>
  <si>
    <t>EGCO保有石炭火力</t>
  </si>
  <si>
    <t>台湾</t>
  </si>
  <si>
    <t>Ho-Ping</t>
  </si>
  <si>
    <t>日本製紙石巻エネルギーセンター</t>
  </si>
  <si>
    <t>石炭</t>
    <phoneticPr fontId="1"/>
  </si>
  <si>
    <t>再生可能
エネルギー</t>
    <rPh sb="0" eb="4">
      <t>サイセイカノウ</t>
    </rPh>
    <phoneticPr fontId="1"/>
  </si>
  <si>
    <t>Nexamp</t>
  </si>
  <si>
    <t>太陽光</t>
  </si>
  <si>
    <t>Eolica del Sur</t>
  </si>
  <si>
    <t>風力</t>
  </si>
  <si>
    <t>ENECO保有再エネ案件</t>
  </si>
  <si>
    <t>洋上風力</t>
  </si>
  <si>
    <t>バイオマス</t>
  </si>
  <si>
    <t>Shams Ma'an</t>
    <phoneticPr fontId="1"/>
  </si>
  <si>
    <t>フィリピン</t>
  </si>
  <si>
    <t>NLREC</t>
  </si>
  <si>
    <t>インドネシア</t>
  </si>
  <si>
    <t>Star Energy</t>
  </si>
  <si>
    <t>地熱</t>
  </si>
  <si>
    <t>タイ他</t>
  </si>
  <si>
    <t>EGCO保有再エネ案件</t>
  </si>
  <si>
    <t>水力</t>
  </si>
  <si>
    <t>燃料電池</t>
  </si>
  <si>
    <t>マレーシア</t>
  </si>
  <si>
    <t>Gebeng Solar</t>
  </si>
  <si>
    <t>フィリピン</t>
    <phoneticPr fontId="1"/>
  </si>
  <si>
    <t>Solar Philippine</t>
    <phoneticPr fontId="1"/>
  </si>
  <si>
    <t>太陽光</t>
    <phoneticPr fontId="1"/>
  </si>
  <si>
    <t>阿蘇熊本ソーラー</t>
  </si>
  <si>
    <t>小名浜ソーラー</t>
  </si>
  <si>
    <t>小名浜・泉ソーラー</t>
  </si>
  <si>
    <t>日本製紙メガソーラー小松島</t>
  </si>
  <si>
    <t>たはらソーラー</t>
  </si>
  <si>
    <t>長崎田手原ソーラー</t>
  </si>
  <si>
    <t>東野崎ソーラーエナジー</t>
  </si>
  <si>
    <t>高知ソーラー</t>
  </si>
  <si>
    <t>JAMCソーラー</t>
  </si>
  <si>
    <t>秋田潟上陸上風力</t>
  </si>
  <si>
    <t>MCPV</t>
  </si>
  <si>
    <t>日本</t>
    <phoneticPr fontId="1"/>
  </si>
  <si>
    <t>道南水力発電</t>
    <rPh sb="0" eb="2">
      <t>ドウナン</t>
    </rPh>
    <rPh sb="2" eb="4">
      <t>スイリョク</t>
    </rPh>
    <rPh sb="4" eb="6">
      <t>ハツデン</t>
    </rPh>
    <phoneticPr fontId="1"/>
  </si>
  <si>
    <t>水力</t>
    <phoneticPr fontId="1"/>
  </si>
  <si>
    <t>米原ソーラー</t>
    <rPh sb="0" eb="2">
      <t>マイバラ</t>
    </rPh>
    <phoneticPr fontId="1"/>
  </si>
  <si>
    <t>相生バイオマス</t>
  </si>
  <si>
    <t>MCKBエネルギーサービス</t>
    <phoneticPr fontId="1"/>
  </si>
  <si>
    <t>日本製紙石巻エネルギーセンター</t>
    <phoneticPr fontId="1"/>
  </si>
  <si>
    <t>バイオマス</t>
    <phoneticPr fontId="1"/>
  </si>
  <si>
    <t>Monsoon Wind</t>
    <phoneticPr fontId="1"/>
  </si>
  <si>
    <t>風力</t>
    <phoneticPr fontId="1"/>
  </si>
  <si>
    <t>柏崎ソーラー</t>
    <rPh sb="0" eb="2">
      <t>カシワザキ</t>
    </rPh>
    <phoneticPr fontId="1"/>
  </si>
  <si>
    <t>えりも陸上風力</t>
    <rPh sb="3" eb="5">
      <t>リクジョウ</t>
    </rPh>
    <rPh sb="5" eb="7">
      <t>フウリョク</t>
    </rPh>
    <phoneticPr fontId="1"/>
  </si>
  <si>
    <t>LNGプロジェクト一覧</t>
    <phoneticPr fontId="1"/>
  </si>
  <si>
    <t>既存プロジェクト（生産中）</t>
    <phoneticPr fontId="1"/>
  </si>
  <si>
    <t>2025年9月30日時点</t>
    <rPh sb="11" eb="12">
      <t>テン</t>
    </rPh>
    <phoneticPr fontId="1"/>
  </si>
  <si>
    <t>プロジェクト名</t>
  </si>
  <si>
    <t>所在国</t>
  </si>
  <si>
    <t>年間生産能力（百万トン）</t>
    <phoneticPr fontId="1"/>
  </si>
  <si>
    <t>他主要株主</t>
    <rPh sb="0" eb="1">
      <t>ホカ</t>
    </rPh>
    <rPh sb="1" eb="3">
      <t>シュヨウ</t>
    </rPh>
    <rPh sb="3" eb="5">
      <t>カブヌシ</t>
    </rPh>
    <phoneticPr fontId="1"/>
  </si>
  <si>
    <t>総量</t>
  </si>
  <si>
    <r>
      <t>三菱商事</t>
    </r>
    <r>
      <rPr>
        <b/>
        <sz val="9"/>
        <color theme="0"/>
        <rFont val="Yu Gothic UI"/>
        <family val="3"/>
      </rPr>
      <t>シェア</t>
    </r>
    <rPh sb="0" eb="4">
      <t>ミツビシショウジ</t>
    </rPh>
    <phoneticPr fontId="1"/>
  </si>
  <si>
    <t>ブルネイLNG</t>
    <phoneticPr fontId="1"/>
  </si>
  <si>
    <t>ブルネイ</t>
  </si>
  <si>
    <t>ブルネイ政府（50%）、Shell（25%）</t>
    <phoneticPr fontId="1"/>
  </si>
  <si>
    <t>マレーシアLNG I（サトゥー）</t>
    <phoneticPr fontId="1"/>
  </si>
  <si>
    <t>PETRONAS（90%）、サラワク州政府（5%）</t>
    <phoneticPr fontId="1"/>
  </si>
  <si>
    <t>マレーシアLNG II（デュア）</t>
    <phoneticPr fontId="1"/>
  </si>
  <si>
    <t>PETRONAS（80%）、サラワク州政府（10%）</t>
    <phoneticPr fontId="1"/>
  </si>
  <si>
    <t>マレーシアLNGⅢ（ティガ）</t>
    <phoneticPr fontId="1"/>
  </si>
  <si>
    <t>PETRONAS（65%）、サラワク州政府（25%）</t>
    <phoneticPr fontId="1"/>
  </si>
  <si>
    <t>ノース・ウェスト・シェルフ</t>
    <phoneticPr fontId="1"/>
  </si>
  <si>
    <t>オーストラリア</t>
  </si>
  <si>
    <t>Woodside（33.3%）、Shell、bp、Chevron、MIMI（各16.7%）</t>
    <phoneticPr fontId="1"/>
  </si>
  <si>
    <t>オマーンLNG</t>
    <phoneticPr fontId="1"/>
  </si>
  <si>
    <t>オマーン</t>
  </si>
  <si>
    <r>
      <t>オマーン政府（51%）、Shell （30%）、
TotalEnergies（5.5</t>
    </r>
    <r>
      <rPr>
        <sz val="9"/>
        <color theme="1"/>
        <rFont val="Yu Gothic UI"/>
        <family val="3"/>
        <charset val="128"/>
      </rPr>
      <t>4</t>
    </r>
    <r>
      <rPr>
        <sz val="9"/>
        <color theme="1"/>
        <rFont val="Yu Gothic UI"/>
        <family val="3"/>
      </rPr>
      <t>%）</t>
    </r>
    <phoneticPr fontId="1"/>
  </si>
  <si>
    <t>カルハットLNG</t>
    <phoneticPr fontId="1"/>
  </si>
  <si>
    <t>オマーン政府（46.8%）、Oman LNG （36.8%）</t>
    <phoneticPr fontId="1"/>
  </si>
  <si>
    <t>サハリン2</t>
    <phoneticPr fontId="1"/>
  </si>
  <si>
    <t>ロシア</t>
    <phoneticPr fontId="1"/>
  </si>
  <si>
    <t>Gazprom（77.5%）、三井物産 （12.5%）</t>
    <phoneticPr fontId="1"/>
  </si>
  <si>
    <t>タングーLNG</t>
    <phoneticPr fontId="1"/>
  </si>
  <si>
    <t>インドネシア</t>
    <phoneticPr fontId="1"/>
  </si>
  <si>
    <t xml:space="preserve">bp（40.2%）、MI Berau（16.3%）、
ケージーベラウ（8.6%） </t>
    <phoneticPr fontId="1"/>
  </si>
  <si>
    <t>ドンギ・スノロLNG</t>
    <phoneticPr fontId="1"/>
  </si>
  <si>
    <t>Sulawesi LNG Development（59.9%）、
PT Pertamina Hulu Energi（29%）</t>
    <phoneticPr fontId="1"/>
  </si>
  <si>
    <t>ウィートストーン</t>
    <phoneticPr fontId="1"/>
  </si>
  <si>
    <t>オーストラリア</t>
    <phoneticPr fontId="1"/>
  </si>
  <si>
    <t>Chevron（64.136%）、 KUFPEC（13.4%）</t>
    <phoneticPr fontId="1"/>
  </si>
  <si>
    <t>キャメロンLNG</t>
    <phoneticPr fontId="1"/>
  </si>
  <si>
    <t>アメリカ</t>
    <phoneticPr fontId="1"/>
  </si>
  <si>
    <r>
      <t>33.3%</t>
    </r>
    <r>
      <rPr>
        <vertAlign val="superscript"/>
        <sz val="9"/>
        <color theme="1"/>
        <rFont val="Yu Gothic UI"/>
        <family val="3"/>
        <charset val="128"/>
      </rPr>
      <t>※</t>
    </r>
    <phoneticPr fontId="1"/>
  </si>
  <si>
    <r>
      <t xml:space="preserve">Sempra  </t>
    </r>
    <r>
      <rPr>
        <sz val="9"/>
        <color theme="1"/>
        <rFont val="Yu Gothic UI"/>
        <family val="3"/>
        <charset val="128"/>
      </rPr>
      <t>Infrastructure</t>
    </r>
    <r>
      <rPr>
        <sz val="9"/>
        <color theme="1"/>
        <rFont val="Yu Gothic UI"/>
        <family val="3"/>
      </rPr>
      <t>（50.2%）、三井物産、TotalEnergies（各16.6%）</t>
    </r>
    <phoneticPr fontId="1"/>
  </si>
  <si>
    <t>LNGカナダ</t>
  </si>
  <si>
    <t>カナダ</t>
    <phoneticPr fontId="1"/>
  </si>
  <si>
    <r>
      <t>15.0%</t>
    </r>
    <r>
      <rPr>
        <vertAlign val="superscript"/>
        <sz val="9"/>
        <color theme="1"/>
        <rFont val="Yu Gothic UI"/>
        <family val="3"/>
        <charset val="128"/>
      </rPr>
      <t>※</t>
    </r>
    <phoneticPr fontId="1"/>
  </si>
  <si>
    <t>Shell（40%）、PETRONAS（25%）、PetroChina（15%）、KOGAS（5%）</t>
    <phoneticPr fontId="1"/>
  </si>
  <si>
    <t>※当社がLNGを引き取る比率</t>
  </si>
  <si>
    <t>三菱商事の石油・ガス上流持分生産量は下表の通りです。天然ガスについては、その他の化石燃料に比べ温室効果ガス(GHG)排出量が相対的に小さく、低・脱炭素社会への移行においても引き続き需要増が見込まれます。
当社は天然ガスをコア事業としており、現在では上流持分生産量の約85%を天然ガスが占めています。</t>
    <rPh sb="18" eb="20">
      <t>カヒョウ</t>
    </rPh>
    <phoneticPr fontId="1"/>
  </si>
  <si>
    <t>各年度3月31日時点</t>
    <phoneticPr fontId="1"/>
  </si>
  <si>
    <r>
      <t>石油・ガス上流持分生産量(年平均値)</t>
    </r>
    <r>
      <rPr>
        <b/>
        <vertAlign val="superscript"/>
        <sz val="9"/>
        <color theme="0"/>
        <rFont val="Yu Gothic UI"/>
        <family val="3"/>
        <charset val="128"/>
      </rPr>
      <t>※1</t>
    </r>
    <rPh sb="0" eb="2">
      <t>セキユ</t>
    </rPh>
    <rPh sb="5" eb="7">
      <t>ジョウリュウ</t>
    </rPh>
    <rPh sb="7" eb="9">
      <t>モチブン</t>
    </rPh>
    <rPh sb="8" eb="9">
      <t>ブン</t>
    </rPh>
    <rPh sb="9" eb="12">
      <t>セイサンリョウ</t>
    </rPh>
    <rPh sb="13" eb="17">
      <t>ネンヘイキンチ</t>
    </rPh>
    <phoneticPr fontId="1"/>
  </si>
  <si>
    <t>2021年度</t>
    <rPh sb="4" eb="6">
      <t>ネンド</t>
    </rPh>
    <phoneticPr fontId="1"/>
  </si>
  <si>
    <t>2022年度</t>
    <rPh sb="5" eb="6">
      <t>ド</t>
    </rPh>
    <phoneticPr fontId="1"/>
  </si>
  <si>
    <t>2023年度</t>
    <rPh sb="5" eb="6">
      <t>ド</t>
    </rPh>
    <phoneticPr fontId="1"/>
  </si>
  <si>
    <t>2024年度</t>
    <rPh sb="5" eb="6">
      <t>ド</t>
    </rPh>
    <phoneticPr fontId="1"/>
  </si>
  <si>
    <t>天然ガス</t>
    <rPh sb="0" eb="2">
      <t>テンネン</t>
    </rPh>
    <phoneticPr fontId="1"/>
  </si>
  <si>
    <t>千バレル／日</t>
    <rPh sb="0" eb="1">
      <t>セン</t>
    </rPh>
    <rPh sb="5" eb="6">
      <t>ヒ</t>
    </rPh>
    <phoneticPr fontId="1"/>
  </si>
  <si>
    <t>原油・コンデンセート</t>
    <rPh sb="0" eb="2">
      <t>ゲンユ</t>
    </rPh>
    <phoneticPr fontId="1"/>
  </si>
  <si>
    <t>千バレル／日</t>
    <rPh sb="0" eb="1">
      <t>セン</t>
    </rPh>
    <rPh sb="5" eb="6">
      <t>ニチ</t>
    </rPh>
    <phoneticPr fontId="1"/>
  </si>
  <si>
    <r>
      <t>当社保有埋蔵量(2P</t>
    </r>
    <r>
      <rPr>
        <b/>
        <vertAlign val="superscript"/>
        <sz val="9"/>
        <color theme="0"/>
        <rFont val="Yu Gothic UI"/>
        <family val="3"/>
        <charset val="128"/>
      </rPr>
      <t>※3</t>
    </r>
    <r>
      <rPr>
        <b/>
        <sz val="9"/>
        <color theme="0"/>
        <rFont val="Yu Gothic UI"/>
        <family val="3"/>
      </rPr>
      <t>)</t>
    </r>
    <rPh sb="0" eb="2">
      <t>トウシャ</t>
    </rPh>
    <rPh sb="2" eb="4">
      <t>ホユウ</t>
    </rPh>
    <rPh sb="4" eb="6">
      <t>マイゾウ</t>
    </rPh>
    <rPh sb="6" eb="7">
      <t>リョウ</t>
    </rPh>
    <phoneticPr fontId="1"/>
  </si>
  <si>
    <t>億バレル</t>
    <rPh sb="0" eb="1">
      <t>オク</t>
    </rPh>
    <phoneticPr fontId="1"/>
  </si>
  <si>
    <r>
      <rPr>
        <sz val="9"/>
        <rFont val="Yu Gothic UI"/>
        <family val="3"/>
        <charset val="128"/>
      </rPr>
      <t>合計</t>
    </r>
    <r>
      <rPr>
        <vertAlign val="superscript"/>
        <sz val="9"/>
        <rFont val="Yu Gothic UI"/>
        <family val="3"/>
        <charset val="128"/>
      </rPr>
      <t>※1※2</t>
    </r>
    <rPh sb="0" eb="2">
      <t>ゴウケイ</t>
    </rPh>
    <phoneticPr fontId="1"/>
  </si>
  <si>
    <t>※1 石油換算、会計上の非連結先も含みます。</t>
    <phoneticPr fontId="1"/>
  </si>
  <si>
    <t>※2 権益保有見合い。一部当社独自の基準によります。</t>
    <phoneticPr fontId="1"/>
  </si>
  <si>
    <t>※3 確認埋蔵量＋推定埋蔵量</t>
    <phoneticPr fontId="1"/>
  </si>
  <si>
    <t>DREAM 取得済環境認証</t>
  </si>
  <si>
    <t>2025年10月31日時点</t>
  </si>
  <si>
    <t>取得認証</t>
  </si>
  <si>
    <t>ランク</t>
  </si>
  <si>
    <t>年</t>
  </si>
  <si>
    <t>GRESB</t>
  </si>
  <si>
    <t>Green Star</t>
  </si>
  <si>
    <t>2018年、2019年、2020年、
2021年、2022年、2023年、2024年、2025年</t>
  </si>
  <si>
    <t>4 Star（相対評価）</t>
  </si>
  <si>
    <t>2019年、2020年、2021年</t>
  </si>
  <si>
    <t>5 Star（相対評価）</t>
  </si>
  <si>
    <t>2022年、2023年、2024年、2025年</t>
  </si>
  <si>
    <t>Sector Leader（総合型・アジア地域）</t>
  </si>
  <si>
    <t>2024年</t>
  </si>
  <si>
    <t>Sector Leader（総合型・アジア地域・非上場）</t>
  </si>
  <si>
    <t>2020年、2021年、2024年、2025年</t>
  </si>
  <si>
    <t>2025年3月31日時点</t>
  </si>
  <si>
    <t>物件名称</t>
  </si>
  <si>
    <t>評価ランク</t>
  </si>
  <si>
    <t>延床面積(m2)</t>
  </si>
  <si>
    <t>CASBEE</t>
  </si>
  <si>
    <t xml:space="preserve">新山下物流センター </t>
  </si>
  <si>
    <t>Sランク</t>
  </si>
  <si>
    <t>市川千鳥町物流センター</t>
  </si>
  <si>
    <t>大黒町物流センター</t>
  </si>
  <si>
    <t>ロジスティクスパーク野田船形</t>
  </si>
  <si>
    <t>エスロジ市川</t>
  </si>
  <si>
    <t>船橋ロジスティクスセンター</t>
  </si>
  <si>
    <t>神戸みなと倉庫</t>
  </si>
  <si>
    <t>SGリアルティ舞洲</t>
  </si>
  <si>
    <t>MCUD千葉北</t>
  </si>
  <si>
    <t>MCUD本牧</t>
  </si>
  <si>
    <t>DPR野田物流センター</t>
  </si>
  <si>
    <t>本牧物流センター</t>
  </si>
  <si>
    <t>川崎水江物流センター</t>
  </si>
  <si>
    <t>DPR流山物流センター</t>
  </si>
  <si>
    <t>DPR平塚物流センター</t>
  </si>
  <si>
    <t>MCUD座間</t>
  </si>
  <si>
    <t>MCUD川崎Ⅰ</t>
  </si>
  <si>
    <t>MCUD鶴ヶ島</t>
  </si>
  <si>
    <t>MCUD上尾</t>
  </si>
  <si>
    <t>DPR江別物流センター</t>
  </si>
  <si>
    <t>Aランク</t>
  </si>
  <si>
    <t>ロジポート流山B棟</t>
  </si>
  <si>
    <t>DPR福岡多の津物流センター</t>
  </si>
  <si>
    <t>イオンモール神戸北</t>
  </si>
  <si>
    <t>ミューザ川崎（オフィス棟）</t>
  </si>
  <si>
    <t>MCUD川崎Ⅱ</t>
  </si>
  <si>
    <t>ロイヤルパークスタワー南千住</t>
  </si>
  <si>
    <t>hotel MONday秋葉原浅草</t>
  </si>
  <si>
    <t>BELS</t>
    <phoneticPr fontId="1"/>
  </si>
  <si>
    <t>新山下物流センター</t>
  </si>
  <si>
    <t>★★★★★</t>
  </si>
  <si>
    <t>新山下物流センター アネックス（増築棟）</t>
  </si>
  <si>
    <t>相模原ロジスティクスセンター</t>
  </si>
  <si>
    <t>★★★★★★</t>
  </si>
  <si>
    <t>★★</t>
  </si>
  <si>
    <t>MCUD川崎 Ⅰ</t>
  </si>
  <si>
    <t>Landcube 名古屋北</t>
  </si>
  <si>
    <t>MCUD神戸西</t>
  </si>
  <si>
    <t>ロジスクエア伊丹</t>
  </si>
  <si>
    <t>MCUD・SGリアルティ川崎</t>
  </si>
  <si>
    <t>MCUD川崎 Ⅱ</t>
  </si>
  <si>
    <t>物件名非公開（兵庫県所在/物流施設)</t>
  </si>
  <si>
    <t>サミットストア王子桜田通り店</t>
  </si>
  <si>
    <t>オーケー新子安</t>
  </si>
  <si>
    <t>★★★★★☆</t>
    <phoneticPr fontId="1"/>
  </si>
  <si>
    <t>東京都中小低炭素モデルビル</t>
  </si>
  <si>
    <t>エスポワール表参道</t>
  </si>
  <si>
    <t>A3</t>
  </si>
  <si>
    <t>ブシュロン銀座ビル</t>
  </si>
  <si>
    <t>A4</t>
  </si>
  <si>
    <t>ResReal水害版</t>
  </si>
  <si>
    <t>★★★</t>
  </si>
  <si>
    <t>★★★★</t>
  </si>
  <si>
    <t>LEED</t>
  </si>
  <si>
    <t>物件名非公開(米国所在/レジデンス施設）</t>
  </si>
  <si>
    <t>SILVER</t>
  </si>
  <si>
    <t>N/A</t>
  </si>
  <si>
    <t>（注） 省エネ性能表示制度の改定に伴い、2024年4月以降に新規で認証されたBELS評価は新性能表示基準となり、最上位は☆6個で表示されます。</t>
    <rPh sb="1" eb="2">
      <t>チュウ</t>
    </rPh>
    <phoneticPr fontId="1"/>
  </si>
  <si>
    <t>RSPO関連データ</t>
    <phoneticPr fontId="1"/>
  </si>
  <si>
    <t>2025年度</t>
    <phoneticPr fontId="1"/>
  </si>
  <si>
    <t>Segregated方式</t>
  </si>
  <si>
    <t>Mass Balance方式</t>
  </si>
  <si>
    <t>パーム油総取り扱い量</t>
  </si>
  <si>
    <t>比率</t>
    <phoneticPr fontId="1"/>
  </si>
  <si>
    <t>対象範囲：単体および一部事業投資先</t>
    <phoneticPr fontId="1"/>
  </si>
  <si>
    <r>
      <rPr>
        <sz val="9"/>
        <rFont val="游ゴシック"/>
        <family val="3"/>
        <charset val="128"/>
        <scheme val="minor"/>
      </rPr>
      <t>参照：</t>
    </r>
    <r>
      <rPr>
        <sz val="9"/>
        <color theme="10"/>
        <rFont val="游ゴシック"/>
        <family val="3"/>
        <charset val="128"/>
        <scheme val="minor"/>
      </rPr>
      <t xml:space="preserve"> </t>
    </r>
    <r>
      <rPr>
        <u/>
        <sz val="9"/>
        <color theme="10"/>
        <rFont val="游ゴシック"/>
        <family val="2"/>
        <charset val="128"/>
        <scheme val="minor"/>
      </rPr>
      <t>RSPO ACOP Report</t>
    </r>
    <phoneticPr fontId="1"/>
  </si>
  <si>
    <t>各年度12月31日時点</t>
    <rPh sb="0" eb="3">
      <t>カクネンド</t>
    </rPh>
    <rPh sb="5" eb="6">
      <t>ガツ</t>
    </rPh>
    <rPh sb="8" eb="11">
      <t>ニチジテン</t>
    </rPh>
    <phoneticPr fontId="1"/>
  </si>
  <si>
    <t>ASC関連データ</t>
    <phoneticPr fontId="1"/>
  </si>
  <si>
    <r>
      <t>ASC認証サイトの生産キャパシティー</t>
    </r>
    <r>
      <rPr>
        <vertAlign val="superscript"/>
        <sz val="9"/>
        <color theme="1"/>
        <rFont val="Yu Gothic UI"/>
        <family val="3"/>
        <charset val="128"/>
      </rPr>
      <t>※</t>
    </r>
    <phoneticPr fontId="1"/>
  </si>
  <si>
    <t>養殖サーモン販売数量実績</t>
  </si>
  <si>
    <t>ASC：水産養殖管理協議会</t>
    <phoneticPr fontId="1"/>
  </si>
  <si>
    <t>対象範囲：当社子会社Cermaq社</t>
    <phoneticPr fontId="1"/>
  </si>
  <si>
    <t>※ 各年度12月31日時点の最大養殖鮭鱒数量</t>
    <rPh sb="10" eb="11">
      <t>ニチ</t>
    </rPh>
    <phoneticPr fontId="1"/>
  </si>
  <si>
    <t>FSC® CoC認証商品関連データ</t>
    <phoneticPr fontId="1"/>
  </si>
  <si>
    <t>2024年度</t>
  </si>
  <si>
    <t>FSC CoC認証などの森林認証を取得している
木質ペレット</t>
  </si>
  <si>
    <t>FSC：Forest Stewardship Council® 森林管理協議会</t>
    <phoneticPr fontId="1"/>
  </si>
  <si>
    <t>ライセンス番号：FSC®-C156725</t>
    <phoneticPr fontId="1"/>
  </si>
  <si>
    <t>FSC CoC：加工・流通過程の認証</t>
    <phoneticPr fontId="1"/>
  </si>
  <si>
    <t>取締役会</t>
    <phoneticPr fontId="1"/>
  </si>
  <si>
    <t>取締役会の構成</t>
    <phoneticPr fontId="1"/>
  </si>
  <si>
    <t>2026年6月30日時点</t>
    <phoneticPr fontId="1"/>
  </si>
  <si>
    <t>役職名</t>
  </si>
  <si>
    <t>取締役（監査等委員である取締役を除く）</t>
  </si>
  <si>
    <t>監査等委員である取締役</t>
  </si>
  <si>
    <t>計</t>
  </si>
  <si>
    <t>総数</t>
  </si>
  <si>
    <t>名</t>
    <rPh sb="0" eb="1">
      <t>メイ</t>
    </rPh>
    <phoneticPr fontId="1"/>
  </si>
  <si>
    <r>
      <t>非執行・非独立取締役（取締役会長</t>
    </r>
    <r>
      <rPr>
        <vertAlign val="superscript"/>
        <sz val="9"/>
        <rFont val="Yu Gothic UI"/>
        <family val="3"/>
        <charset val="128"/>
      </rPr>
      <t xml:space="preserve">※ </t>
    </r>
    <r>
      <rPr>
        <sz val="9"/>
        <rFont val="Yu Gothic UI"/>
        <family val="3"/>
        <charset val="128"/>
      </rPr>
      <t>）</t>
    </r>
    <phoneticPr fontId="1"/>
  </si>
  <si>
    <t>業務執行取締役</t>
  </si>
  <si>
    <t>常勤監査等委員</t>
  </si>
  <si>
    <t>独立社外取締役（うち、女性）</t>
  </si>
  <si>
    <t>4 (2)</t>
    <phoneticPr fontId="1"/>
  </si>
  <si>
    <t>3 (2)</t>
    <phoneticPr fontId="1"/>
  </si>
  <si>
    <t>7 (4)</t>
    <phoneticPr fontId="1"/>
  </si>
  <si>
    <t>（注）</t>
  </si>
  <si>
    <t>全取締役に占める独立社外取締役の割合：46.7％（7名／15名）</t>
  </si>
  <si>
    <t>全取締役に占める女性取締役の割合：26.7％（4名／15名）</t>
  </si>
  <si>
    <t>※ 取締役会の議長を務める</t>
    <rPh sb="2" eb="6">
      <t>トリシマリヤクカイ</t>
    </rPh>
    <rPh sb="7" eb="9">
      <t>ギチョウ</t>
    </rPh>
    <rPh sb="10" eb="11">
      <t>ツト</t>
    </rPh>
    <phoneticPr fontId="1"/>
  </si>
  <si>
    <t>社内取締役</t>
  </si>
  <si>
    <t>略歴および地位・担当</t>
    <phoneticPr fontId="1"/>
  </si>
  <si>
    <t>取締役会への出席状況
（2025年度）</t>
    <rPh sb="17" eb="18">
      <t>ド</t>
    </rPh>
    <phoneticPr fontId="1"/>
  </si>
  <si>
    <t>コーポレートガバナンス・指名委員会への出席状況
（2025年度）</t>
  </si>
  <si>
    <t>報酬委員会への出席状況
（2025年度）</t>
  </si>
  <si>
    <t>出席回数</t>
    <phoneticPr fontId="1"/>
  </si>
  <si>
    <t>出席率</t>
  </si>
  <si>
    <t>垣内 威彦
2016年～取締役（10年）</t>
    <rPh sb="10" eb="11">
      <t>ネン</t>
    </rPh>
    <phoneticPr fontId="1"/>
  </si>
  <si>
    <t>当社入社</t>
    <phoneticPr fontId="1"/>
  </si>
  <si>
    <t>定例：11/11
臨時：5/5</t>
  </si>
  <si>
    <t>3/3</t>
  </si>
  <si>
    <t>4/4</t>
  </si>
  <si>
    <t>執行役員 農水産本部長</t>
    <phoneticPr fontId="1"/>
  </si>
  <si>
    <t>執行役員 生活産業グループCEO オフィス室長、農水産本部長</t>
    <phoneticPr fontId="1"/>
  </si>
  <si>
    <t>常務執行役員 生活産業グループCEO</t>
    <phoneticPr fontId="1"/>
  </si>
  <si>
    <t>社長</t>
    <phoneticPr fontId="1"/>
  </si>
  <si>
    <t>取締役 社長</t>
    <phoneticPr fontId="1"/>
  </si>
  <si>
    <t>取締役会長 〔現職〕</t>
    <phoneticPr fontId="1"/>
  </si>
  <si>
    <r>
      <t>中西 勝也</t>
    </r>
    <r>
      <rPr>
        <vertAlign val="superscript"/>
        <sz val="9"/>
        <rFont val="Yu Gothic UI"/>
        <family val="3"/>
        <charset val="128"/>
      </rPr>
      <t>※1</t>
    </r>
    <r>
      <rPr>
        <sz val="9"/>
        <rFont val="Yu Gothic UI"/>
        <family val="3"/>
        <charset val="128"/>
      </rPr>
      <t xml:space="preserve">
2022年～取締役（4年）</t>
    </r>
    <phoneticPr fontId="1"/>
  </si>
  <si>
    <t>3/3</t>
    <phoneticPr fontId="1"/>
  </si>
  <si>
    <t>執行役員 中東・中央アジア統括</t>
  </si>
  <si>
    <t>執行役員 新エネルギー・電力事業本部長</t>
  </si>
  <si>
    <t>常務執行役員 電力ソリューショングループCEO</t>
  </si>
  <si>
    <t>常務執行役員 電力ソリューショングループCEO
電力・リテイルDX タスクフォースリーダー</t>
    <phoneticPr fontId="1"/>
  </si>
  <si>
    <t>常務執行役員 電力ソリューショングループCEO
電力・ リテイルDX タスクフォースリーダー、 EX タスクフォースリーダー</t>
    <phoneticPr fontId="1"/>
  </si>
  <si>
    <t>社長</t>
  </si>
  <si>
    <t>取締役 社長 〔現職〕</t>
  </si>
  <si>
    <r>
      <t>野島 嘉之</t>
    </r>
    <r>
      <rPr>
        <vertAlign val="superscript"/>
        <sz val="9"/>
        <rFont val="Yu Gothic UI"/>
        <family val="3"/>
        <charset val="128"/>
      </rPr>
      <t>*1</t>
    </r>
    <r>
      <rPr>
        <sz val="9"/>
        <rFont val="Yu Gothic UI"/>
        <family val="3"/>
        <charset val="128"/>
      </rPr>
      <t xml:space="preserve">
2024年～取締役（2年）</t>
    </r>
    <phoneticPr fontId="1"/>
  </si>
  <si>
    <t>執行役員 法務部長</t>
  </si>
  <si>
    <t>執行役員 総務部長</t>
  </si>
  <si>
    <t>常務執行役員 コーポレート担当役員（総務、法務）、総務部長、
緊急危機対策本部長</t>
    <phoneticPr fontId="1"/>
  </si>
  <si>
    <t xml:space="preserve">取締役 常務執行役員 コーポレート担当役員（総務、法務）、総務部長、
緊急危機対策本部長 </t>
    <phoneticPr fontId="1"/>
  </si>
  <si>
    <t>取締役 常務執行役員 コーポレート担当役員（総務、法務）、 
緊急危機対策本部長</t>
    <phoneticPr fontId="1"/>
  </si>
  <si>
    <t>取締役 常務執行役員 General Counsel、コーポレート担当役員（総務、法務）、
チーフ・コンプライアンス・オフィサー、緊急危機対策本部長〔現職〕</t>
  </si>
  <si>
    <r>
      <t>小林 健司</t>
    </r>
    <r>
      <rPr>
        <vertAlign val="superscript"/>
        <sz val="9"/>
        <rFont val="Yu Gothic UI"/>
        <family val="3"/>
        <charset val="128"/>
      </rPr>
      <t>*2</t>
    </r>
    <r>
      <rPr>
        <sz val="9"/>
        <rFont val="Yu Gothic UI"/>
        <family val="3"/>
        <charset val="128"/>
      </rPr>
      <t xml:space="preserve">
（新任）</t>
    </r>
    <rPh sb="9" eb="11">
      <t>シンニン</t>
    </rPh>
    <phoneticPr fontId="1"/>
  </si>
  <si>
    <t>1991年4月 </t>
    <phoneticPr fontId="1"/>
  </si>
  <si>
    <t>当社入社</t>
  </si>
  <si>
    <t>執行役員 アセットファイナンス本部長</t>
    <phoneticPr fontId="1"/>
  </si>
  <si>
    <t>執行役員 アセットファイナンス本部長、企業投資部長</t>
    <phoneticPr fontId="1"/>
  </si>
  <si>
    <t>執行役員 コーポレート担当役員（CSEO）、IR・SR部長</t>
    <phoneticPr fontId="1"/>
  </si>
  <si>
    <t>執行役員 コーポレート担当役員（CSEO）</t>
    <phoneticPr fontId="1"/>
  </si>
  <si>
    <t>常務執行役員 コーポレート担当役員（CSEO）、金融アライアンス担当</t>
    <phoneticPr fontId="1"/>
  </si>
  <si>
    <t>取締役 常務執行役員 コーポレート担当役員（CSEO）、金融アライアンス担当〔現職〕</t>
    <rPh sb="0" eb="3">
      <t>トリシマリヤク</t>
    </rPh>
    <phoneticPr fontId="1"/>
  </si>
  <si>
    <r>
      <t>馬場 重郎</t>
    </r>
    <r>
      <rPr>
        <vertAlign val="superscript"/>
        <sz val="9"/>
        <rFont val="Yu Gothic UI"/>
        <family val="3"/>
        <charset val="128"/>
      </rPr>
      <t>*1*2</t>
    </r>
    <r>
      <rPr>
        <sz val="9"/>
        <rFont val="Yu Gothic UI"/>
        <family val="3"/>
        <charset val="128"/>
      </rPr>
      <t xml:space="preserve">
（新任）</t>
    </r>
    <rPh sb="11" eb="13">
      <t>シンニン</t>
    </rPh>
    <phoneticPr fontId="1"/>
  </si>
  <si>
    <t>執行役員 機能材本部長</t>
  </si>
  <si>
    <t>執行役員 総合素材グループCEOオフィス（特命担当）</t>
  </si>
  <si>
    <t>執行役員 東洋紡エムシー（株） 代表取締役副社長執行役員</t>
    <phoneticPr fontId="1"/>
  </si>
  <si>
    <t>執行役員 グローバル総括部長</t>
    <phoneticPr fontId="1"/>
  </si>
  <si>
    <t>常務執行役員 コーポレート担当役員（人事、地域）、グローバル総括部長</t>
    <phoneticPr fontId="1"/>
  </si>
  <si>
    <t>取締役 常務執行役員 コーポレート担当役員（人事、地域）、グローバル総括部長〔現職〕</t>
    <rPh sb="0" eb="3">
      <t>トリシマリヤク</t>
    </rPh>
    <phoneticPr fontId="1"/>
  </si>
  <si>
    <r>
      <t>嶋津 吉裕</t>
    </r>
    <r>
      <rPr>
        <vertAlign val="superscript"/>
        <sz val="9"/>
        <rFont val="Yu Gothic UI"/>
        <family val="3"/>
        <charset val="128"/>
      </rPr>
      <t>*1*2</t>
    </r>
    <r>
      <rPr>
        <sz val="9"/>
        <rFont val="Yu Gothic UI"/>
        <family val="3"/>
        <charset val="128"/>
      </rPr>
      <t xml:space="preserve">
（新任）</t>
    </r>
    <rPh sb="11" eb="13">
      <t>シンニン</t>
    </rPh>
    <phoneticPr fontId="1"/>
  </si>
  <si>
    <t>執行役員 主計部長</t>
  </si>
  <si>
    <t>常務執行役員 コーポレート担当役員（CFO）</t>
    <phoneticPr fontId="1"/>
  </si>
  <si>
    <t>取締役 常務執行役員 コーポレート担当役員（CFO）〔現職〕</t>
    <rPh sb="0" eb="3">
      <t>トリシマリヤク</t>
    </rPh>
    <phoneticPr fontId="1"/>
  </si>
  <si>
    <t>※1 代表取締役を示しています。</t>
    <phoneticPr fontId="1"/>
  </si>
  <si>
    <t>※2 小林氏・馬場氏・嶋津氏は、2025年度定時株主総会（2026年6月19日開催）決議に基づき、同日付で就任しています。</t>
  </si>
  <si>
    <r>
      <t>社外取締役</t>
    </r>
    <r>
      <rPr>
        <b/>
        <vertAlign val="superscript"/>
        <sz val="9"/>
        <color theme="0"/>
        <rFont val="Yu Gothic UI"/>
        <family val="3"/>
        <charset val="128"/>
      </rPr>
      <t>※1</t>
    </r>
    <phoneticPr fontId="1"/>
  </si>
  <si>
    <t>略歴および地位・担当</t>
  </si>
  <si>
    <t>立岡 恒良
2018年～取締役（8年）</t>
    <rPh sb="0" eb="2">
      <t>タツオカ</t>
    </rPh>
    <rPh sb="3" eb="4">
      <t>ヒサシ</t>
    </rPh>
    <rPh sb="4" eb="5">
      <t>リョウ</t>
    </rPh>
    <rPh sb="10" eb="11">
      <t>ネン</t>
    </rPh>
    <rPh sb="12" eb="15">
      <t>トリシマリヤク</t>
    </rPh>
    <rPh sb="17" eb="18">
      <t>ネン</t>
    </rPh>
    <phoneticPr fontId="1"/>
  </si>
  <si>
    <t>通商産業省（現 経済産業省）入省
内閣官房内閣審議官、経済産業省大臣官房長、経済産業事務次官を経て</t>
    <phoneticPr fontId="1"/>
  </si>
  <si>
    <t>定例：11/11
臨時：5/5</t>
    <phoneticPr fontId="1"/>
  </si>
  <si>
    <t>4/4</t>
    <phoneticPr fontId="1"/>
  </si>
  <si>
    <t>同省退官</t>
  </si>
  <si>
    <t>当社顧問（2018年6月退任）</t>
  </si>
  <si>
    <t>当社取締役</t>
  </si>
  <si>
    <t>当社取締役 監査等委員</t>
  </si>
  <si>
    <t>当社取締役〔現職〕</t>
    <phoneticPr fontId="1"/>
  </si>
  <si>
    <t>宮永 俊一
2019年～取締役（7年）</t>
    <phoneticPr fontId="1"/>
  </si>
  <si>
    <t>三菱重工業（株）入社</t>
  </si>
  <si>
    <t>同社執行役員</t>
  </si>
  <si>
    <t>同社常務執行役員</t>
  </si>
  <si>
    <t>同社取締役、常務執行役員</t>
    <phoneticPr fontId="1"/>
  </si>
  <si>
    <t>同社取締役、副社長執行役員</t>
    <phoneticPr fontId="1"/>
  </si>
  <si>
    <t>同社取締役社長</t>
  </si>
  <si>
    <t>同社取締役社長、CEO</t>
    <phoneticPr fontId="1"/>
  </si>
  <si>
    <t>同社取締役会長</t>
  </si>
  <si>
    <t>当社取締役 〔現職〕</t>
    <phoneticPr fontId="1"/>
  </si>
  <si>
    <t>三菱重工業（株）取締役</t>
    <rPh sb="0" eb="5">
      <t>ミツビシジュウコウギョウ</t>
    </rPh>
    <rPh sb="6" eb="7">
      <t>カブ</t>
    </rPh>
    <rPh sb="8" eb="11">
      <t>トリシマリヤク</t>
    </rPh>
    <phoneticPr fontId="1"/>
  </si>
  <si>
    <t>同社名誉顧問 〔現職〕</t>
    <rPh sb="0" eb="2">
      <t>ドウシャ</t>
    </rPh>
    <rPh sb="2" eb="6">
      <t>メイヨコモン</t>
    </rPh>
    <phoneticPr fontId="1"/>
  </si>
  <si>
    <t>鷺谷 万里
2022年～取締役（4年）</t>
    <rPh sb="10" eb="11">
      <t>ネン</t>
    </rPh>
    <rPh sb="12" eb="15">
      <t>トリシマリヤク</t>
    </rPh>
    <rPh sb="17" eb="18">
      <t>ネン</t>
    </rPh>
    <phoneticPr fontId="1"/>
  </si>
  <si>
    <t>日本アイ・ビー・エム（株）入社</t>
  </si>
  <si>
    <t>同社理事</t>
  </si>
  <si>
    <t xml:space="preserve">SAP ジャパン㈱ 常務執行役員 </t>
  </si>
  <si>
    <t>（株）セールスフォース・ドットコム（現（株）セールスフォース・ジャパン）常務執行役員</t>
    <phoneticPr fontId="1"/>
  </si>
  <si>
    <t>当社取締役 〔現職〕</t>
  </si>
  <si>
    <t xml:space="preserve">中空 麻奈*2
（新任）
</t>
    <rPh sb="9" eb="11">
      <t>シンニン</t>
    </rPh>
    <phoneticPr fontId="1"/>
  </si>
  <si>
    <t>（株）野村総合研究所入社</t>
  </si>
  <si>
    <t>野村アセットマネジメント（株）入社</t>
  </si>
  <si>
    <t>モルガン・スタンレー証券（株）（現 モルガン・スタンレー MUFG証券（株））入社</t>
    <phoneticPr fontId="1"/>
  </si>
  <si>
    <t>JPモルガン証券（株） クレジット調査部長</t>
    <phoneticPr fontId="1"/>
  </si>
  <si>
    <t>BNPパリバ証券（株） クレジット調査部長</t>
  </si>
  <si>
    <t>同社 市場調査本部長、チーフクレジットアナリスト</t>
  </si>
  <si>
    <t>同社 市場調査本部長、チーフクレジットアナリスト、チーフESGアナリスト</t>
  </si>
  <si>
    <t>同社 グローバルマーケット統括本部副会長、チーフクレジットストラテジスト、
チーフESGストラテジスト</t>
    <phoneticPr fontId="1"/>
  </si>
  <si>
    <t>2026年3月 </t>
  </si>
  <si>
    <t>（株）かんぽ生命保険 エグゼクティブ・フェロー〔現職〕</t>
    <phoneticPr fontId="1"/>
  </si>
  <si>
    <t>同社 かんぽ経済研究所 主席研究員〔現職〕</t>
    <phoneticPr fontId="1"/>
  </si>
  <si>
    <t>※1 会社法第2条第15号に定める社外取締役を示しています。いずれも、（株）東京証券取引所が定める独立役員の要件および当社の「独立性基準」を満たしています。</t>
    <rPh sb="23" eb="24">
      <t>シメ</t>
    </rPh>
    <phoneticPr fontId="1"/>
  </si>
  <si>
    <t xml:space="preserve">※2 中空氏は、2025年度定時株主総会（2026年6月19日開催）決議に基づき、同日付で就任しています。												</t>
    <phoneticPr fontId="1"/>
  </si>
  <si>
    <t>取締役
常勤監査等委員</t>
    <phoneticPr fontId="1"/>
  </si>
  <si>
    <r>
      <t xml:space="preserve">取締役会への出席状況
</t>
    </r>
    <r>
      <rPr>
        <b/>
        <sz val="9"/>
        <color theme="0"/>
        <rFont val="Yu Gothic UI"/>
        <family val="3"/>
        <charset val="128"/>
      </rPr>
      <t>（2025年度）</t>
    </r>
    <rPh sb="16" eb="17">
      <t>ド</t>
    </rPh>
    <phoneticPr fontId="1"/>
  </si>
  <si>
    <t>監査等委員会への出席状況
（2025年度）</t>
    <rPh sb="0" eb="2">
      <t>カンサ</t>
    </rPh>
    <rPh sb="2" eb="3">
      <t>ナド</t>
    </rPh>
    <rPh sb="3" eb="6">
      <t>イインカイ</t>
    </rPh>
    <rPh sb="8" eb="12">
      <t>シュッセキジョウキョウ</t>
    </rPh>
    <rPh sb="18" eb="20">
      <t>ネンド</t>
    </rPh>
    <phoneticPr fontId="1"/>
  </si>
  <si>
    <r>
      <t>鴨脚 光眞
2024年～取締役（</t>
    </r>
    <r>
      <rPr>
        <sz val="9"/>
        <rFont val="Yu Gothic UI"/>
        <family val="3"/>
        <charset val="128"/>
      </rPr>
      <t>2年）
2022年～常勤監査役（2年）</t>
    </r>
    <phoneticPr fontId="1"/>
  </si>
  <si>
    <t>13/13</t>
  </si>
  <si>
    <t>執行役員 リスクマネジメント部長</t>
  </si>
  <si>
    <t>執行役員 事業投資総括部長</t>
  </si>
  <si>
    <t>常務執行役員 コーポレート担当役員（国内）、関西支社長</t>
  </si>
  <si>
    <t>取締役 常務執行役員 コーポレート担当役員（国内）、関西支社長</t>
  </si>
  <si>
    <t>取締役 常務執行役員 複合都市開発グループCEO</t>
  </si>
  <si>
    <t>常務執行役員 複合都市開発グループCEO</t>
  </si>
  <si>
    <t>常勤顧問</t>
    <phoneticPr fontId="1"/>
  </si>
  <si>
    <t>常勤監査役</t>
  </si>
  <si>
    <t>取締役 常勤監査等委員〔現職〕</t>
    <rPh sb="0" eb="3">
      <t>トリシマリヤク</t>
    </rPh>
    <phoneticPr fontId="1"/>
  </si>
  <si>
    <t>野内 雄三
2022年～取締役（4年）</t>
    <rPh sb="0" eb="2">
      <t>ノウチ</t>
    </rPh>
    <rPh sb="3" eb="5">
      <t>ユウゾウ</t>
    </rPh>
    <phoneticPr fontId="1"/>
  </si>
  <si>
    <t>執行役員 主計部長</t>
    <phoneticPr fontId="1"/>
  </si>
  <si>
    <t>取締役 常務執行役員 コーポレート担当役員（CFO）</t>
    <phoneticPr fontId="1"/>
  </si>
  <si>
    <t>取締役</t>
    <phoneticPr fontId="1"/>
  </si>
  <si>
    <t>取締役 常勤監査等委員〔現職〕</t>
    <phoneticPr fontId="1"/>
  </si>
  <si>
    <r>
      <rPr>
        <b/>
        <sz val="9"/>
        <color rgb="FFFFFFFF"/>
        <rFont val="Yu Gothic UI"/>
        <family val="3"/>
        <charset val="128"/>
      </rPr>
      <t>社外取締役*</t>
    </r>
    <r>
      <rPr>
        <b/>
        <vertAlign val="superscript"/>
        <sz val="9"/>
        <color rgb="FFFFFFFF"/>
        <rFont val="Yu Gothic UI"/>
        <family val="3"/>
        <charset val="128"/>
      </rPr>
      <t>1</t>
    </r>
    <r>
      <rPr>
        <b/>
        <sz val="9"/>
        <color rgb="FFFFFFFF"/>
        <rFont val="Yu Gothic UI"/>
        <family val="3"/>
        <charset val="128"/>
      </rPr>
      <t xml:space="preserve"> 
監査等委員</t>
    </r>
  </si>
  <si>
    <r>
      <rPr>
        <b/>
        <sz val="9"/>
        <color theme="0"/>
        <rFont val="Yu Gothic UI"/>
        <family val="3"/>
        <charset val="128"/>
      </rPr>
      <t>取締役会への出席状況
（2025年度）</t>
    </r>
  </si>
  <si>
    <t>秋山 咲恵
2020年～取締役（6年）</t>
    <rPh sb="0" eb="2">
      <t>アキヤマ</t>
    </rPh>
    <rPh sb="3" eb="4">
      <t>サキ</t>
    </rPh>
    <rPh sb="4" eb="5">
      <t>メグミ</t>
    </rPh>
    <rPh sb="10" eb="11">
      <t>ネン</t>
    </rPh>
    <rPh sb="12" eb="15">
      <t>トリシマリヤク</t>
    </rPh>
    <rPh sb="17" eb="18">
      <t>ネン</t>
    </rPh>
    <phoneticPr fontId="1"/>
  </si>
  <si>
    <t>1987年 4月</t>
  </si>
  <si>
    <t>アーサーアンダーセンアンドカンパニー（現 アクセンチュア（株））入社</t>
    <phoneticPr fontId="1"/>
  </si>
  <si>
    <t xml:space="preserve"> 3/3</t>
    <phoneticPr fontId="1"/>
  </si>
  <si>
    <t>1994年 4月 </t>
  </si>
  <si>
    <t>（株）サキコーポレーション設立 代表取締役社長</t>
  </si>
  <si>
    <t>2018年10月 </t>
  </si>
  <si>
    <t>同社 ファウンダー（顧問）〔現職〕</t>
  </si>
  <si>
    <t>2020年 6月</t>
  </si>
  <si>
    <t>2026年 6月</t>
  </si>
  <si>
    <t>当社取締役 監査等委員〔現職〕</t>
  </si>
  <si>
    <t>茂木 哲也*2
（新任）</t>
  </si>
  <si>
    <t>太田昭和監査法人（現 EY新日本有限責任監査法人）入所</t>
    <phoneticPr fontId="1"/>
  </si>
  <si>
    <t>1993年 3月</t>
  </si>
  <si>
    <t>公認会計士登録</t>
  </si>
  <si>
    <t>2002年 5月 </t>
    <phoneticPr fontId="1"/>
  </si>
  <si>
    <t>新日本有限責任監査法人（現 EY新日本有限責任監査法人）パートナー</t>
    <phoneticPr fontId="1"/>
  </si>
  <si>
    <t>2022年 7月</t>
  </si>
  <si>
    <t>日本公認会計士協会 会長</t>
  </si>
  <si>
    <t>2025年 7月</t>
  </si>
  <si>
    <t>同協会 相談役〔現職〕</t>
    <phoneticPr fontId="1"/>
  </si>
  <si>
    <t>2026年 4月</t>
    <phoneticPr fontId="1"/>
  </si>
  <si>
    <t>早稲田大学商学学術院大学院会計研究科 教授〔現職〕</t>
    <phoneticPr fontId="1"/>
  </si>
  <si>
    <t>当社取締役 監査等委員〔現職〕</t>
    <phoneticPr fontId="1"/>
  </si>
  <si>
    <t>金子 圭子*2
（新任）</t>
  </si>
  <si>
    <t>1991年 4月</t>
  </si>
  <si>
    <t>当社入社（1997年3月退職）</t>
    <phoneticPr fontId="1"/>
  </si>
  <si>
    <t>1999年 4月 </t>
  </si>
  <si>
    <t>弁護士登録、アンダーソン・毛利・友常法律事務所入所</t>
    <phoneticPr fontId="1"/>
  </si>
  <si>
    <t>2007年 1月</t>
  </si>
  <si>
    <t>同所 パートナー〔現職〕</t>
    <phoneticPr fontId="1"/>
  </si>
  <si>
    <t>2023年 4月</t>
  </si>
  <si>
    <t>同所 マネジメント・コミッティ議長〔現職〕</t>
  </si>
  <si>
    <t>*1 会社法第2条第15号に定める社外取締役を示しています。いずれも、（株）東京証券取引所が定める独立役員の要件および当社の「独立性基準」を満たしています。</t>
  </si>
  <si>
    <t xml:space="preserve">*2 茂木氏・金子氏は、2025年度定時株主総会（2026年6月19日開催）決議に基づき、同日付で就任しています。												</t>
    <phoneticPr fontId="1"/>
  </si>
  <si>
    <t>2026年6月30日時点</t>
    <rPh sb="4" eb="5">
      <t>ネン</t>
    </rPh>
    <rPh sb="6" eb="7">
      <t>ガツ</t>
    </rPh>
    <rPh sb="9" eb="10">
      <t>ニチ</t>
    </rPh>
    <rPh sb="10" eb="12">
      <t>ジテン</t>
    </rPh>
    <phoneticPr fontId="1"/>
  </si>
  <si>
    <t>国際諮問委員会の構成</t>
    <phoneticPr fontId="1"/>
  </si>
  <si>
    <t>人数</t>
    <rPh sb="0" eb="2">
      <t>ニンズウ</t>
    </rPh>
    <phoneticPr fontId="1"/>
  </si>
  <si>
    <t>国内委員（うち社外役員）</t>
    <phoneticPr fontId="1"/>
  </si>
  <si>
    <t>5 (3)</t>
    <phoneticPr fontId="1"/>
  </si>
  <si>
    <t>海外委員</t>
  </si>
  <si>
    <t>取締役の報酬など</t>
    <phoneticPr fontId="1"/>
  </si>
  <si>
    <t>業績連動報酬の算定方法</t>
    <phoneticPr fontId="1"/>
  </si>
  <si>
    <t>業績連動賞与（2025年度）</t>
    <phoneticPr fontId="1"/>
  </si>
  <si>
    <t>役位</t>
  </si>
  <si>
    <t>最大支給額（百万円）</t>
    <rPh sb="6" eb="7">
      <t>ヒャク</t>
    </rPh>
    <rPh sb="7" eb="9">
      <t>マンエン</t>
    </rPh>
    <phoneticPr fontId="1"/>
  </si>
  <si>
    <t>員数（名）</t>
    <rPh sb="3" eb="4">
      <t>メイ</t>
    </rPh>
    <phoneticPr fontId="1"/>
  </si>
  <si>
    <t>計（百万円）</t>
    <rPh sb="2" eb="3">
      <t>ヒャク</t>
    </rPh>
    <rPh sb="3" eb="5">
      <t>マンエン</t>
    </rPh>
    <phoneticPr fontId="1"/>
  </si>
  <si>
    <t>副社長執行役員</t>
  </si>
  <si>
    <t>常務執行役員</t>
  </si>
  <si>
    <t>取締役および監査役の報酬などの総額ならびに対象員数（2025年度）</t>
    <rPh sb="30" eb="32">
      <t>ネンド</t>
    </rPh>
    <phoneticPr fontId="1"/>
  </si>
  <si>
    <t>役員区分</t>
  </si>
  <si>
    <t>報酬などの総額
（百万円）</t>
  </si>
  <si>
    <t>基本報酬</t>
    <rPh sb="0" eb="2">
      <t>キホン</t>
    </rPh>
    <rPh sb="2" eb="4">
      <t>ホウシュウ</t>
    </rPh>
    <phoneticPr fontId="1"/>
  </si>
  <si>
    <t>個人業績連動報酬</t>
  </si>
  <si>
    <t>業績連動賞与</t>
    <phoneticPr fontId="1"/>
  </si>
  <si>
    <t>株価連動型
株式報酬</t>
    <rPh sb="0" eb="2">
      <t>カブカ</t>
    </rPh>
    <rPh sb="2" eb="5">
      <t>レンドウガタ</t>
    </rPh>
    <rPh sb="7" eb="9">
      <t>カブシキホウシュウ</t>
    </rPh>
    <phoneticPr fontId="1"/>
  </si>
  <si>
    <t>対象員数
（名）</t>
    <rPh sb="6" eb="7">
      <t>メイ</t>
    </rPh>
    <phoneticPr fontId="1"/>
  </si>
  <si>
    <t>総額
（百万円）</t>
    <rPh sb="4" eb="7">
      <t>ヒャクマンエン</t>
    </rPh>
    <phoneticPr fontId="1"/>
  </si>
  <si>
    <t>取締役
（監査等委員である取締役を除く）</t>
  </si>
  <si>
    <t>（うち社内
取締役）</t>
  </si>
  <si>
    <t>（うち社外
取締役）</t>
  </si>
  <si>
    <t>監査等委員である取締役</t>
    <phoneticPr fontId="1"/>
  </si>
  <si>
    <t>（うち社内
取締役）</t>
    <rPh sb="3" eb="5">
      <t>シャナイ</t>
    </rPh>
    <rPh sb="6" eb="9">
      <t>トリシマリヤク</t>
    </rPh>
    <phoneticPr fontId="1"/>
  </si>
  <si>
    <t>（うち社外
取締役）</t>
    <rPh sb="3" eb="5">
      <t>シャガイ</t>
    </rPh>
    <rPh sb="6" eb="9">
      <t>トリシマリヤク</t>
    </rPh>
    <phoneticPr fontId="1"/>
  </si>
  <si>
    <t>・2025年度末時点の員数は、取締役（監査等委員である取締役を除く）10名（うち社外取締役4名）、監査等委員である取締役5名（うち社外監査等委員3名）です。</t>
    <rPh sb="5" eb="7">
      <t>ネンド</t>
    </rPh>
    <phoneticPr fontId="1"/>
  </si>
  <si>
    <t>・上記のうち個人業績連動報酬は、2025年度に引当金として計上した金額を記載しています。なお、上記には2024年度個人業績連動報酬に係る引当額と実支給額との差異が含まれています。</t>
    <phoneticPr fontId="1"/>
  </si>
  <si>
    <t>・上記のうち業績連動賞与は、報酬委員会で確認の上、あらかじめ、取締役会で決議された算定式に基づき、2025年度の営業収益キャッシュフロー10,481億円、ROE8.5％、およびサステナビリティ項目評価に係る支給率の結果（105％）に応じて決定された金額を記載しています。</t>
    <phoneticPr fontId="1"/>
  </si>
  <si>
    <t>・上記のうち株価連動型株式報酬は、2025年度について費用計上した金額を記載しています。なお、株価連動型株式報酬は、報酬委員会で確認の上、あらかじめ、取締役会で決議された算定式に基づき、付与後3年間の当社株式成長率に応じて交付株式数が決定されることとなります。</t>
    <rPh sb="111" eb="113">
      <t>コウフ</t>
    </rPh>
    <phoneticPr fontId="1"/>
  </si>
  <si>
    <t>・上記の報酬等のほか、業績連動賞与（中長期）について、2023年度分の実際の支給金額は、ガバナンス・指名・報酬委員会（2024年6月21日の当社機関設計変更前）で確認の上、あらかじめ、取締役会で決議された算定式に基づき、2023～2025年度の連結当期純利益の平均値9,051億円及びサステナビリティ項目評価に係る支給率の結果（110%）に応じて、2023年度における当社取締役4名に対し、総額288百万円となりました。また、2024年度分は、2024〜2026年度の連結当期純利益の平均値及びサステナビリティ項目評価に係る支給率の結果に応じて支給金額が決定されることとなっており、現時点で金額が確定していないことから、2025年度に引当金として、2024年度における当社取締役5名に対し、総額327百万円を計上していますが、表中の金額には含まれていません。2024年度分の実際の支給金額は、2026年度に係る有価証券報告書において、その金額を開示します。</t>
    <rPh sb="4" eb="6">
      <t>ホウシュウ</t>
    </rPh>
    <rPh sb="6" eb="7">
      <t>ナド</t>
    </rPh>
    <rPh sb="31" eb="33">
      <t>ネンド</t>
    </rPh>
    <rPh sb="33" eb="34">
      <t>ブン</t>
    </rPh>
    <rPh sb="35" eb="37">
      <t>ジッサイ</t>
    </rPh>
    <rPh sb="38" eb="42">
      <t>シキュウキンガク</t>
    </rPh>
    <phoneticPr fontId="1"/>
  </si>
  <si>
    <t>・上記の報酬等のほか、退任した役員に対して役員年金を支給しており、2025年度の支給総額は以下の通りです。なお、役員年金制度を含む退任慰労金制度は、2007年6月26日開催の定時株主総会終了時をもって廃止しています。
   取締役30名（社外取締役は支給対象外）に対して48百万円
   監査役4名（社外監査役は支給対象外）に対して3百万円</t>
    <rPh sb="48" eb="49">
      <t>トオ</t>
    </rPh>
    <phoneticPr fontId="1"/>
  </si>
  <si>
    <t>氏名</t>
  </si>
  <si>
    <t>連結報酬
などの総額
（百万円）</t>
  </si>
  <si>
    <t>連結報酬などの種類別の額（百万円）</t>
  </si>
  <si>
    <t>取締役報酬</t>
    <phoneticPr fontId="1"/>
  </si>
  <si>
    <t>株価連動型
株式報酬</t>
    <phoneticPr fontId="1"/>
  </si>
  <si>
    <t>垣内 威彦</t>
  </si>
  <si>
    <t>中西 勝也</t>
  </si>
  <si>
    <t>塚本 光太郎</t>
  </si>
  <si>
    <t>柏木　豊</t>
  </si>
  <si>
    <t>野内 雄三</t>
    <phoneticPr fontId="1"/>
  </si>
  <si>
    <t>野島 嘉之</t>
    <phoneticPr fontId="1"/>
  </si>
  <si>
    <t>（百万円未満切り捨て）</t>
    <phoneticPr fontId="1"/>
  </si>
  <si>
    <t>・株価連動型株式報酬については、2025年度に費用計上した金額を記載しており、実際に交付・支給して得られる金額とは異なります。なお、株価連動型株式報酬は、報酬委員会で確認の上、あらかじめ、取締役会で決議された算定式に基づき、付与後3年間の当社株式成長率に応じて交付株式数が決定されることとなります。</t>
    <rPh sb="42" eb="44">
      <t>コウフ</t>
    </rPh>
    <rPh sb="45" eb="47">
      <t>シキュウ</t>
    </rPh>
    <rPh sb="130" eb="132">
      <t>コウフ</t>
    </rPh>
    <phoneticPr fontId="1"/>
  </si>
  <si>
    <t>・上記の報酬等のほか、業績連動賞与（中長期）について、2023年度分の実際の支給金額は、ガバナンス・指名・報酬委員会（2024年6月21日の当社機関設計変更前）で確認の上、あらかじめ、取締役会で決議された算定式に基づき、2023～2025年度の連結当期純利益の平均値9,051億円及びサステナビリティ項目評価に係る支給率の結果（110%）に応じて、2023年度における当社取締役社長1名（中西勝也）に対し144百万円、当社取締役副社長執行役員1名（田中格知）に対し、57百万円、当社取締役常務執行役員2名（柏木豊、野内雄三）に対し夫々43百万円となりました。また、2024年度分は、2024～2026年度の連結当期純利益の平均値に応じて支給金額が決定されることとなっており、現時点で金額が確定していないことから、2025年度に引当金として、2024年度における当社取締役社長1名（中西勝也）に対し142百万円、当社取締役副社長執行役員1名（塚本光太郎）に対し57百万円、当社取締役常務執行役員3名（柏木豊、野内雄三、野島嘉之）に対し夫々42百万円を計上していますが、表中の金額には含まれていません。</t>
    <rPh sb="1" eb="3">
      <t>ジョウキ</t>
    </rPh>
    <rPh sb="4" eb="6">
      <t>ホウシュウ</t>
    </rPh>
    <rPh sb="6" eb="7">
      <t>ナド</t>
    </rPh>
    <rPh sb="11" eb="17">
      <t>ギョウセキレンドウショウヨ</t>
    </rPh>
    <rPh sb="18" eb="21">
      <t>チュウチョウキ</t>
    </rPh>
    <rPh sb="209" eb="211">
      <t>トウシャ</t>
    </rPh>
    <rPh sb="211" eb="214">
      <t>トリシマリヤク</t>
    </rPh>
    <rPh sb="214" eb="217">
      <t>フクシャチョウ</t>
    </rPh>
    <rPh sb="217" eb="221">
      <t>シッコウヤクイン</t>
    </rPh>
    <rPh sb="222" eb="223">
      <t>メイ</t>
    </rPh>
    <rPh sb="224" eb="226">
      <t>タナカ</t>
    </rPh>
    <rPh sb="230" eb="231">
      <t>タイ</t>
    </rPh>
    <rPh sb="235" eb="238">
      <t>ヒャクマンエン</t>
    </rPh>
    <rPh sb="420" eb="422">
      <t>ツカモト</t>
    </rPh>
    <rPh sb="422" eb="425">
      <t>コウタロウ</t>
    </rPh>
    <rPh sb="458" eb="460">
      <t>ノジマ</t>
    </rPh>
    <phoneticPr fontId="1"/>
  </si>
  <si>
    <t>・上記取締役は、いずれも連結子会社から役員としての報酬等を受けていません。</t>
    <phoneticPr fontId="1"/>
  </si>
  <si>
    <t>コンプライアンス</t>
    <phoneticPr fontId="1"/>
  </si>
  <si>
    <t>2022年度</t>
    <rPh sb="4" eb="6">
      <t>ネンド</t>
    </rPh>
    <phoneticPr fontId="1"/>
  </si>
  <si>
    <t>2023年度</t>
    <rPh sb="4" eb="6">
      <t>ネンド</t>
    </rPh>
    <phoneticPr fontId="1"/>
  </si>
  <si>
    <t>ハラスメント</t>
    <phoneticPr fontId="1"/>
  </si>
  <si>
    <t>その他（労働安全衛生、労務管理など）</t>
  </si>
  <si>
    <t>★の付された最新年度のデータは、独立した第三者であるデロイト トーマツ サステナビリティ（株）の保証を得ています。</t>
    <rPh sb="45" eb="46">
      <t>カブ</t>
    </rPh>
    <phoneticPr fontId="1"/>
  </si>
  <si>
    <t>従業員データ</t>
    <phoneticPr fontId="1"/>
  </si>
  <si>
    <t>2022年度</t>
    <phoneticPr fontId="1"/>
  </si>
  <si>
    <t>備考</t>
    <phoneticPr fontId="1"/>
  </si>
  <si>
    <t>従業員数（連結）</t>
  </si>
  <si>
    <t>従業員数（単体）</t>
  </si>
  <si>
    <t>計</t>
    <rPh sb="0" eb="1">
      <t>ケイ</t>
    </rPh>
    <phoneticPr fontId="1"/>
  </si>
  <si>
    <t>男性</t>
    <rPh sb="0" eb="2">
      <t>ダンセイ</t>
    </rPh>
    <phoneticPr fontId="1"/>
  </si>
  <si>
    <t>男性比率</t>
    <rPh sb="0" eb="2">
      <t>ダンセイ</t>
    </rPh>
    <rPh sb="2" eb="4">
      <t>ヒリツ</t>
    </rPh>
    <phoneticPr fontId="1"/>
  </si>
  <si>
    <t>女性</t>
    <rPh sb="0" eb="2">
      <t>ジョセイ</t>
    </rPh>
    <phoneticPr fontId="1"/>
  </si>
  <si>
    <t>女性比率</t>
    <rPh sb="0" eb="2">
      <t>ジョセイ</t>
    </rPh>
    <rPh sb="2" eb="4">
      <t>ヒリツ</t>
    </rPh>
    <phoneticPr fontId="1"/>
  </si>
  <si>
    <t>平均年齢（単体）</t>
  </si>
  <si>
    <t>歳</t>
    <rPh sb="0" eb="1">
      <t>サイ</t>
    </rPh>
    <phoneticPr fontId="1"/>
  </si>
  <si>
    <t>女性</t>
    <phoneticPr fontId="1"/>
  </si>
  <si>
    <t>平均勤続年数（単体）</t>
  </si>
  <si>
    <t>年</t>
    <rPh sb="0" eb="1">
      <t>ネン</t>
    </rPh>
    <phoneticPr fontId="1"/>
  </si>
  <si>
    <r>
      <t>海外在籍者数（グローバル研修生含む</t>
    </r>
    <r>
      <rPr>
        <vertAlign val="superscript"/>
        <sz val="9"/>
        <color theme="1"/>
        <rFont val="Yu Gothic UI"/>
        <family val="3"/>
        <charset val="128"/>
      </rPr>
      <t>※</t>
    </r>
    <r>
      <rPr>
        <sz val="9"/>
        <color theme="1"/>
        <rFont val="Yu Gothic UI"/>
        <family val="3"/>
        <charset val="128"/>
      </rPr>
      <t>）
（単体）</t>
    </r>
    <phoneticPr fontId="1"/>
  </si>
  <si>
    <t>※「グローバル研修生制度」とは、事業のグローバル展開に対応し、人材面でのグローバル競争力を強化するための若手社員向け海外派遣制度です。海外のビジネススクールへの派遣や世界各国の文化と言語を習得するための語学研修、また「若手のうちに全員一度は海外経験を積む」という方針のもと、入社2年目以降世界各国でトレーニングを積むトレイニー制度などがあります。</t>
    <phoneticPr fontId="1"/>
  </si>
  <si>
    <t>2026年3月31日時点</t>
    <rPh sb="4" eb="5">
      <t>ネン</t>
    </rPh>
    <phoneticPr fontId="1"/>
  </si>
  <si>
    <t>従業員数内訳データ</t>
    <phoneticPr fontId="1"/>
  </si>
  <si>
    <t>従業員数（単体／所属別）</t>
  </si>
  <si>
    <r>
      <rPr>
        <sz val="9"/>
        <rFont val="Yu Gothic UI"/>
        <family val="3"/>
        <charset val="128"/>
      </rPr>
      <t>地球環境エネルギーグループ</t>
    </r>
    <rPh sb="0" eb="4">
      <t>チキュウカンキョウ</t>
    </rPh>
    <phoneticPr fontId="1"/>
  </si>
  <si>
    <t>マテリアルソリューショングループ</t>
  </si>
  <si>
    <t>全社拠点</t>
  </si>
  <si>
    <t>従業員数（単体／地域別）</t>
  </si>
  <si>
    <t>国内</t>
  </si>
  <si>
    <t>北米</t>
  </si>
  <si>
    <t>中南米</t>
  </si>
  <si>
    <t>欧州</t>
  </si>
  <si>
    <t>アフリカ</t>
  </si>
  <si>
    <t>中東</t>
  </si>
  <si>
    <t>アジア・大洋州</t>
  </si>
  <si>
    <t>東アジア</t>
  </si>
  <si>
    <t>各年度4月1日時点</t>
    <phoneticPr fontId="1"/>
  </si>
  <si>
    <t>総合職、管理職、役員数（単体）</t>
    <phoneticPr fontId="1"/>
  </si>
  <si>
    <t>2026年度</t>
    <phoneticPr fontId="1"/>
  </si>
  <si>
    <t>総合職</t>
  </si>
  <si>
    <t>管理職</t>
  </si>
  <si>
    <t>執行役員</t>
  </si>
  <si>
    <t>取締役（監査等委員である取締役を含む）※</t>
    <phoneticPr fontId="1"/>
  </si>
  <si>
    <t>※ 当社機関設計移行（2024年6月）以前の数値については「取締役・監査役」の男女比を記載しています。</t>
    <phoneticPr fontId="1"/>
  </si>
  <si>
    <r>
      <rPr>
        <b/>
        <sz val="9"/>
        <color theme="0"/>
        <rFont val="Yu Gothic UI"/>
        <family val="3"/>
        <charset val="128"/>
      </rPr>
      <t>従業員区分別（正社員・非正規社員）の女性比率（単体）</t>
    </r>
  </si>
  <si>
    <t>正社員</t>
  </si>
  <si>
    <t>非正社員</t>
  </si>
  <si>
    <r>
      <rPr>
        <b/>
        <sz val="9"/>
        <color theme="0"/>
        <rFont val="Yu Gothic UI"/>
        <family val="3"/>
        <charset val="128"/>
      </rPr>
      <t>年齢層別の従業員比率 （単体）</t>
    </r>
  </si>
  <si>
    <t>20代</t>
    <phoneticPr fontId="1"/>
  </si>
  <si>
    <t>30代</t>
    <phoneticPr fontId="1"/>
  </si>
  <si>
    <t>40代</t>
    <phoneticPr fontId="1"/>
  </si>
  <si>
    <t>50代</t>
    <phoneticPr fontId="1"/>
  </si>
  <si>
    <t>60代</t>
    <phoneticPr fontId="1"/>
  </si>
  <si>
    <t>関連データ</t>
    <rPh sb="0" eb="2">
      <t>カンレン</t>
    </rPh>
    <phoneticPr fontId="1"/>
  </si>
  <si>
    <r>
      <t>年間平均総実労働時間</t>
    </r>
    <r>
      <rPr>
        <vertAlign val="superscript"/>
        <sz val="9"/>
        <rFont val="Yu Gothic UI"/>
        <family val="3"/>
        <charset val="128"/>
      </rPr>
      <t>※1</t>
    </r>
    <rPh sb="0" eb="2">
      <t>ネンカン</t>
    </rPh>
    <rPh sb="2" eb="4">
      <t>ヘイキン</t>
    </rPh>
    <rPh sb="4" eb="5">
      <t>ソウ</t>
    </rPh>
    <rPh sb="5" eb="8">
      <t>ジツロウドウ</t>
    </rPh>
    <rPh sb="8" eb="10">
      <t>ジカン</t>
    </rPh>
    <phoneticPr fontId="1"/>
  </si>
  <si>
    <t>時間</t>
    <rPh sb="0" eb="2">
      <t>ジカン</t>
    </rPh>
    <phoneticPr fontId="1"/>
  </si>
  <si>
    <r>
      <t>月間平均残業時間</t>
    </r>
    <r>
      <rPr>
        <vertAlign val="superscript"/>
        <sz val="9"/>
        <rFont val="Yu Gothic UI"/>
        <family val="3"/>
        <charset val="128"/>
      </rPr>
      <t>※2</t>
    </r>
    <phoneticPr fontId="1"/>
  </si>
  <si>
    <r>
      <t>有給休暇取得率</t>
    </r>
    <r>
      <rPr>
        <vertAlign val="superscript"/>
        <sz val="9"/>
        <rFont val="Yu Gothic UI"/>
        <family val="3"/>
        <charset val="128"/>
      </rPr>
      <t>※3, 4</t>
    </r>
    <phoneticPr fontId="1"/>
  </si>
  <si>
    <r>
      <t>労働基準法違反件数</t>
    </r>
    <r>
      <rPr>
        <vertAlign val="superscript"/>
        <sz val="9"/>
        <rFont val="Yu Gothic UI"/>
        <family val="3"/>
        <charset val="128"/>
      </rPr>
      <t>※3</t>
    </r>
    <phoneticPr fontId="1"/>
  </si>
  <si>
    <t> 1</t>
    <phoneticPr fontId="1"/>
  </si>
  <si>
    <t>臨時従業員の割合</t>
    <phoneticPr fontId="1"/>
  </si>
  <si>
    <t>約8</t>
    <phoneticPr fontId="1"/>
  </si>
  <si>
    <t> 約9</t>
    <phoneticPr fontId="1"/>
  </si>
  <si>
    <t>約10</t>
    <rPh sb="0" eb="1">
      <t>ヤク</t>
    </rPh>
    <phoneticPr fontId="1"/>
  </si>
  <si>
    <t>約10</t>
  </si>
  <si>
    <t>臨時従業員数（うち男性）</t>
    <phoneticPr fontId="1"/>
  </si>
  <si>
    <t>453 (19)</t>
    <phoneticPr fontId="1"/>
  </si>
  <si>
    <t>500 (12)</t>
    <phoneticPr fontId="1"/>
  </si>
  <si>
    <t>568 (21)</t>
    <phoneticPr fontId="1"/>
  </si>
  <si>
    <t>579 (31)</t>
    <phoneticPr fontId="1"/>
  </si>
  <si>
    <t>554 (33)</t>
    <phoneticPr fontId="1"/>
  </si>
  <si>
    <t>※1  本店・国内拠点勤務の従業員（管理職および顧問・嘱託社員を除く）が対象。</t>
    <phoneticPr fontId="1"/>
  </si>
  <si>
    <t>※2  本店・国内拠点勤務の従業員（管理職および顧問・嘱託社員を除く）が対象。2025年度分より、月間平均残業時間の算出対象を所定労働時間外時間（7時間15分を超える時間外時間）から法定労働時間外時間（8時間を超える時間外時間）に変更しています。</t>
    <phoneticPr fontId="1"/>
  </si>
  <si>
    <t>※3  本店・国内拠点勤務の従業員（他社からの出向者を除く）</t>
    <rPh sb="4" eb="6">
      <t>ホンテン</t>
    </rPh>
    <rPh sb="7" eb="11">
      <t>コクナイキョテン</t>
    </rPh>
    <phoneticPr fontId="1"/>
  </si>
  <si>
    <t>※4  2025年度分より、有給休暇取得率の算出対象を年度末時点の本店・国内拠点在勤者から当年度を通じて本店・国内拠点に勤務していた従業員に変更しています。</t>
    <rPh sb="38" eb="40">
      <t>キョテン</t>
    </rPh>
    <rPh sb="57" eb="59">
      <t>キョテン</t>
    </rPh>
    <phoneticPr fontId="1"/>
  </si>
  <si>
    <r>
      <t xml:space="preserve">自己都合退職者の比率 </t>
    </r>
    <r>
      <rPr>
        <b/>
        <sz val="9"/>
        <color theme="0"/>
        <rFont val="Yu Gothic UI"/>
        <family val="3"/>
        <charset val="128"/>
      </rPr>
      <t>（単体）</t>
    </r>
    <rPh sb="12" eb="14">
      <t>タンタイ</t>
    </rPh>
    <phoneticPr fontId="1"/>
  </si>
  <si>
    <t>採用実績（単体）</t>
    <phoneticPr fontId="1"/>
  </si>
  <si>
    <r>
      <rPr>
        <sz val="9"/>
        <rFont val="Yu Gothic UI"/>
        <family val="3"/>
        <charset val="128"/>
      </rPr>
      <t>総合職・新卒採用者数</t>
    </r>
    <rPh sb="0" eb="3">
      <t>ソウゴウショク</t>
    </rPh>
    <rPh sb="4" eb="6">
      <t>シンソツ</t>
    </rPh>
    <rPh sb="6" eb="9">
      <t>サイヨウシャ</t>
    </rPh>
    <rPh sb="9" eb="10">
      <t>スウ</t>
    </rPh>
    <phoneticPr fontId="1"/>
  </si>
  <si>
    <t>総合職・キャリア採用者数</t>
    <rPh sb="0" eb="3">
      <t>ソウゴウショク</t>
    </rPh>
    <rPh sb="8" eb="10">
      <t>サイヨウ</t>
    </rPh>
    <rPh sb="10" eb="11">
      <t>シャ</t>
    </rPh>
    <rPh sb="11" eb="12">
      <t>スウ</t>
    </rPh>
    <phoneticPr fontId="1"/>
  </si>
  <si>
    <t>採用比率</t>
    <rPh sb="0" eb="2">
      <t>サイヨウ</t>
    </rPh>
    <rPh sb="2" eb="4">
      <t>ヒリツ</t>
    </rPh>
    <phoneticPr fontId="1"/>
  </si>
  <si>
    <t>バックオフィス職</t>
  </si>
  <si>
    <t>その他人事基本情報（単体）</t>
    <rPh sb="5" eb="7">
      <t>キホン</t>
    </rPh>
    <rPh sb="7" eb="9">
      <t>ジョウホウ</t>
    </rPh>
    <phoneticPr fontId="1"/>
  </si>
  <si>
    <t>従業員平均給与</t>
    <phoneticPr fontId="1"/>
  </si>
  <si>
    <t>円</t>
    <rPh sb="0" eb="1">
      <t>エン</t>
    </rPh>
    <phoneticPr fontId="1"/>
  </si>
  <si>
    <r>
      <t>従業員組合加入者数</t>
    </r>
    <r>
      <rPr>
        <vertAlign val="superscript"/>
        <sz val="9"/>
        <color rgb="FF000000"/>
        <rFont val="Yu Gothic UI"/>
        <family val="3"/>
        <charset val="128"/>
      </rPr>
      <t>※1</t>
    </r>
    <phoneticPr fontId="1"/>
  </si>
  <si>
    <r>
      <t>従業員組合加入率</t>
    </r>
    <r>
      <rPr>
        <vertAlign val="superscript"/>
        <sz val="9"/>
        <color theme="1"/>
        <rFont val="Yu Gothic UI"/>
        <family val="3"/>
        <charset val="128"/>
      </rPr>
      <t>※1</t>
    </r>
    <phoneticPr fontId="1"/>
  </si>
  <si>
    <r>
      <t>社員エンゲージメント度数</t>
    </r>
    <r>
      <rPr>
        <vertAlign val="superscript"/>
        <sz val="9"/>
        <color theme="1"/>
        <rFont val="Yu Gothic UI"/>
        <family val="3"/>
        <charset val="128"/>
      </rPr>
      <t>※2</t>
    </r>
    <phoneticPr fontId="1"/>
  </si>
  <si>
    <r>
      <t>社員を活かす環境度数</t>
    </r>
    <r>
      <rPr>
        <vertAlign val="superscript"/>
        <sz val="9"/>
        <color theme="1"/>
        <rFont val="Yu Gothic UI"/>
        <family val="3"/>
        <charset val="128"/>
      </rPr>
      <t>※3</t>
    </r>
    <phoneticPr fontId="1"/>
  </si>
  <si>
    <t>※1  各年度4月1日時点</t>
    <phoneticPr fontId="1"/>
  </si>
  <si>
    <r>
      <t>※2  社員のモチベーションや組織の活性度などの現状を把握するとともに、各組織の運営改善などに活用することを目的とする「組織風土調査」において、</t>
    </r>
    <r>
      <rPr>
        <sz val="9"/>
        <color theme="1"/>
        <rFont val="Yu Gothic UI"/>
        <family val="3"/>
        <charset val="128"/>
      </rPr>
      <t>要素「社員エンゲージメント」を構成する全ての設問において、肯定的な回答をしている職員の割合の平均。</t>
    </r>
    <rPh sb="72" eb="74">
      <t>ヨウソ</t>
    </rPh>
    <rPh sb="87" eb="89">
      <t>コウセイ</t>
    </rPh>
    <rPh sb="91" eb="92">
      <t>スベ</t>
    </rPh>
    <rPh sb="118" eb="120">
      <t>ヘイキン</t>
    </rPh>
    <phoneticPr fontId="1"/>
  </si>
  <si>
    <t>※3 ※2同様「組織風土調査」において、要素「社員を活かす環境」を構成する全ての設問において、肯定的な回答をしている職員の割合の平均。</t>
    <rPh sb="20" eb="22">
      <t>ヨウソ</t>
    </rPh>
    <rPh sb="33" eb="35">
      <t>コウセイ</t>
    </rPh>
    <rPh sb="37" eb="38">
      <t>スベ</t>
    </rPh>
    <rPh sb="40" eb="42">
      <t>セツモン</t>
    </rPh>
    <rPh sb="47" eb="50">
      <t>コウテイテキ</t>
    </rPh>
    <rPh sb="64" eb="66">
      <t>ヘイキン</t>
    </rPh>
    <phoneticPr fontId="1"/>
  </si>
  <si>
    <t>ダイバーシティ・マネジメント関連データ（単体）</t>
    <rPh sb="20" eb="22">
      <t>タンタイ</t>
    </rPh>
    <phoneticPr fontId="1"/>
  </si>
  <si>
    <t>各種制度利用状況データ</t>
    <phoneticPr fontId="1"/>
  </si>
  <si>
    <t>配偶者出産休暇取得者数</t>
  </si>
  <si>
    <t> 112</t>
  </si>
  <si>
    <r>
      <rPr>
        <sz val="9"/>
        <color rgb="FF000000"/>
        <rFont val="Yu Gothic UI"/>
        <family val="3"/>
        <charset val="128"/>
      </rPr>
      <t>育児休職取得者数</t>
    </r>
    <r>
      <rPr>
        <vertAlign val="superscript"/>
        <sz val="9"/>
        <color rgb="FF000000"/>
        <rFont val="Yu Gothic UI"/>
        <family val="3"/>
        <charset val="128"/>
      </rPr>
      <t>※1</t>
    </r>
  </si>
  <si>
    <t> 147</t>
  </si>
  <si>
    <t>　男性</t>
  </si>
  <si>
    <t> 65</t>
  </si>
  <si>
    <t>　女性</t>
  </si>
  <si>
    <t> 82</t>
  </si>
  <si>
    <r>
      <rPr>
        <sz val="9"/>
        <color rgb="FF000000"/>
        <rFont val="Yu Gothic UI"/>
        <family val="3"/>
        <charset val="128"/>
      </rPr>
      <t>子どもが生まれた社員数</t>
    </r>
    <r>
      <rPr>
        <vertAlign val="superscript"/>
        <sz val="9"/>
        <color rgb="FF000000"/>
        <rFont val="Yu Gothic UI"/>
        <family val="3"/>
        <charset val="128"/>
      </rPr>
      <t>※2</t>
    </r>
  </si>
  <si>
    <t> 254</t>
  </si>
  <si>
    <t> 183</t>
    <phoneticPr fontId="1"/>
  </si>
  <si>
    <r>
      <t>育児休職取得率</t>
    </r>
    <r>
      <rPr>
        <vertAlign val="superscript"/>
        <sz val="9"/>
        <color rgb="FF000000"/>
        <rFont val="Yu Gothic UI"/>
        <family val="3"/>
        <charset val="128"/>
      </rPr>
      <t>※3</t>
    </r>
    <phoneticPr fontId="1"/>
  </si>
  <si>
    <t>男性育休平均日数</t>
  </si>
  <si>
    <t>日</t>
    <rPh sb="0" eb="1">
      <t>ニチ</t>
    </rPh>
    <phoneticPr fontId="1"/>
  </si>
  <si>
    <r>
      <rPr>
        <sz val="9"/>
        <color rgb="FF000000"/>
        <rFont val="Yu Gothic UI"/>
        <family val="3"/>
        <charset val="128"/>
      </rPr>
      <t>育児休職後の継続就業社員数</t>
    </r>
    <r>
      <rPr>
        <vertAlign val="superscript"/>
        <sz val="9"/>
        <color rgb="FF000000"/>
        <rFont val="Yu Gothic UI"/>
        <family val="3"/>
        <charset val="128"/>
      </rPr>
      <t>※4</t>
    </r>
  </si>
  <si>
    <r>
      <rPr>
        <sz val="9"/>
        <color rgb="FF000000"/>
        <rFont val="Yu Gothic UI"/>
        <family val="3"/>
        <charset val="128"/>
      </rPr>
      <t>育児休職後の継続就業率</t>
    </r>
    <r>
      <rPr>
        <vertAlign val="superscript"/>
        <sz val="9"/>
        <color rgb="FF000000"/>
        <rFont val="Yu Gothic UI"/>
        <family val="3"/>
        <charset val="128"/>
      </rPr>
      <t>※4</t>
    </r>
  </si>
  <si>
    <t> 98.7</t>
  </si>
  <si>
    <r>
      <rPr>
        <sz val="9"/>
        <rFont val="Yu Gothic UI"/>
        <family val="3"/>
        <charset val="128"/>
      </rPr>
      <t>子の看護等休暇取得者数</t>
    </r>
    <r>
      <rPr>
        <sz val="6"/>
        <rFont val="Yu Gothic UI"/>
        <family val="3"/>
        <charset val="128"/>
      </rPr>
      <t>※5</t>
    </r>
    <phoneticPr fontId="1"/>
  </si>
  <si>
    <r>
      <t>子の学校行事休暇取得者数</t>
    </r>
    <r>
      <rPr>
        <sz val="6"/>
        <rFont val="Yu Gothic UI"/>
        <family val="3"/>
        <charset val="128"/>
      </rPr>
      <t>※5</t>
    </r>
    <phoneticPr fontId="1"/>
  </si>
  <si>
    <t>育児時間（時短）取得者数</t>
  </si>
  <si>
    <t> 110</t>
  </si>
  <si>
    <t>時差勤務・フレックスタイム（育児事由）
取得者数</t>
  </si>
  <si>
    <t> 10</t>
  </si>
  <si>
    <r>
      <t>男性の育児関連制度利用率</t>
    </r>
    <r>
      <rPr>
        <vertAlign val="superscript"/>
        <sz val="9"/>
        <rFont val="Yu Gothic UI"/>
        <family val="3"/>
        <charset val="128"/>
      </rPr>
      <t>※6</t>
    </r>
    <phoneticPr fontId="38"/>
  </si>
  <si>
    <t>MC育児コンシェルジュ相談件数</t>
  </si>
  <si>
    <t>MC学童参加者数（延べ人数）</t>
  </si>
  <si>
    <t>両立支援ワークショップ参加者数</t>
    <rPh sb="0" eb="4">
      <t>リョウリツシエン</t>
    </rPh>
    <phoneticPr fontId="1"/>
  </si>
  <si>
    <r>
      <rPr>
        <sz val="9"/>
        <color rgb="FF000000"/>
        <rFont val="Yu Gothic UI"/>
        <family val="3"/>
        <charset val="128"/>
      </rPr>
      <t>介護休職取得者数</t>
    </r>
    <r>
      <rPr>
        <vertAlign val="superscript"/>
        <sz val="9"/>
        <color rgb="FF000000"/>
        <rFont val="Yu Gothic UI"/>
        <family val="3"/>
        <charset val="128"/>
      </rPr>
      <t>※1</t>
    </r>
  </si>
  <si>
    <t>介護休暇取得者数</t>
  </si>
  <si>
    <t>62 </t>
    <phoneticPr fontId="1"/>
  </si>
  <si>
    <t>時差勤務・フレックスタイム（介護事由）
取得者数</t>
  </si>
  <si>
    <t>介護相談窓口相談件数</t>
  </si>
  <si>
    <r>
      <t>配偶者の国内外転勤に伴う再雇用制度申立者数</t>
    </r>
    <r>
      <rPr>
        <vertAlign val="superscript"/>
        <sz val="9"/>
        <rFont val="Yu Gothic UI"/>
        <family val="3"/>
        <charset val="128"/>
      </rPr>
      <t>※7</t>
    </r>
    <phoneticPr fontId="1"/>
  </si>
  <si>
    <t>ボランティア休暇取得者数</t>
  </si>
  <si>
    <t>※1 当該年度内に休職取得を開始した人数。</t>
    <phoneticPr fontId="1"/>
  </si>
  <si>
    <t>※2 男性は当該年度内に配偶者が出産した人数、女性は当該年度内に本人が出産した人数。</t>
    <phoneticPr fontId="1"/>
  </si>
  <si>
    <t>※3 当該年度内の育児休職取得者数を、子どもが生まれた社員数で割った数値。出産から育児休職開始までの時差によって100%を超える場合もあります。</t>
    <phoneticPr fontId="1"/>
  </si>
  <si>
    <t>※4 男性は前年度に休職を取得開始した者のうち当該年度末に在籍している者の人数／比率、女性は前年度に出産した者のうち当該年度末に在籍している者の人数／比率。</t>
  </si>
  <si>
    <t>※5 2025年度より、法令対応により「子の看護休暇」と「子の学校行事休暇」を統合し、「子の看護等休暇」として集計。</t>
  </si>
  <si>
    <t>※6 当該年度に配偶者が出産した男性社員による育児休職や配偶者出産休暇を含む育児関連制度の利用率として算出。2025年度より、算出対象を年度末時点の本店/国内拠点在勤者から、当年度を通じて本店/国内拠点に勤務していた男性社員に変更。</t>
  </si>
  <si>
    <t>※7 「配偶者の国内外転勤に伴う再雇用制度」とは、社員が配偶者の国内外転勤に同行するために退職する場合、一定条件の下、再雇用する制度です。</t>
    <phoneticPr fontId="1"/>
  </si>
  <si>
    <t>男女賃金差異</t>
    <rPh sb="0" eb="6">
      <t>ダンジョチンギンサイ</t>
    </rPh>
    <phoneticPr fontId="1"/>
  </si>
  <si>
    <r>
      <t>男女賃金差異</t>
    </r>
    <r>
      <rPr>
        <vertAlign val="superscript"/>
        <sz val="9"/>
        <color theme="1"/>
        <rFont val="Yu Gothic UI"/>
        <family val="3"/>
        <charset val="128"/>
      </rPr>
      <t>※</t>
    </r>
    <rPh sb="0" eb="6">
      <t>ダンジョチンギンサイ</t>
    </rPh>
    <phoneticPr fontId="1"/>
  </si>
  <si>
    <t>%</t>
    <phoneticPr fontId="1"/>
  </si>
  <si>
    <t>※ 正規雇用、男性を100%とした場合の女性の数値</t>
    <rPh sb="2" eb="6">
      <t>セイキコヨウ</t>
    </rPh>
    <rPh sb="7" eb="9">
      <t>ダンセイ</t>
    </rPh>
    <rPh sb="17" eb="19">
      <t>バアイ</t>
    </rPh>
    <rPh sb="20" eb="22">
      <t>ジョセイ</t>
    </rPh>
    <rPh sb="23" eb="25">
      <t>スウチ</t>
    </rPh>
    <phoneticPr fontId="1"/>
  </si>
  <si>
    <t>各年度7月1日時点</t>
    <phoneticPr fontId="1"/>
  </si>
  <si>
    <t>役員男女構成</t>
    <rPh sb="0" eb="2">
      <t>ヤクイン</t>
    </rPh>
    <phoneticPr fontId="1"/>
  </si>
  <si>
    <t>2020年度</t>
    <rPh sb="4" eb="6">
      <t>ネンド</t>
    </rPh>
    <phoneticPr fontId="1"/>
  </si>
  <si>
    <r>
      <t>　うち社外</t>
    </r>
    <r>
      <rPr>
        <sz val="9"/>
        <rFont val="Yu Gothic UI"/>
        <family val="3"/>
        <charset val="128"/>
      </rPr>
      <t>取締役</t>
    </r>
    <phoneticPr fontId="1"/>
  </si>
  <si>
    <t>監査役</t>
    <phoneticPr fontId="1"/>
  </si>
  <si>
    <r>
      <t>　うち社外</t>
    </r>
    <r>
      <rPr>
        <sz val="9"/>
        <rFont val="Yu Gothic UI"/>
        <family val="3"/>
        <charset val="128"/>
      </rPr>
      <t>監査役</t>
    </r>
    <rPh sb="5" eb="8">
      <t>カンサヤク</t>
    </rPh>
    <phoneticPr fontId="1"/>
  </si>
  <si>
    <t>執行役員
（社長および他の取締役兼務者を含む）</t>
    <phoneticPr fontId="1"/>
  </si>
  <si>
    <t>（注） 2024年6月開催2023年度定時株主総会まで</t>
  </si>
  <si>
    <t>2026年度</t>
    <rPh sb="4" eb="6">
      <t>ネンド</t>
    </rPh>
    <phoneticPr fontId="1"/>
  </si>
  <si>
    <t>取締役（監査等委員である取締役を除く）</t>
    <rPh sb="5" eb="10">
      <t>カンサトウイイン</t>
    </rPh>
    <rPh sb="13" eb="16">
      <t>トリシマリヤク</t>
    </rPh>
    <rPh sb="17" eb="18">
      <t>ノゾ</t>
    </rPh>
    <phoneticPr fontId="1"/>
  </si>
  <si>
    <t>　うち社外取締役</t>
    <phoneticPr fontId="1"/>
  </si>
  <si>
    <t>監査等委員
である取締役</t>
    <rPh sb="0" eb="5">
      <t>カンサトウイイン</t>
    </rPh>
    <rPh sb="9" eb="12">
      <t>トリシマリヤク</t>
    </rPh>
    <phoneticPr fontId="1"/>
  </si>
  <si>
    <t>　うち社外取締役</t>
    <rPh sb="5" eb="8">
      <t>トリシマリヤク</t>
    </rPh>
    <phoneticPr fontId="1"/>
  </si>
  <si>
    <t>（注） 2024年6月開催2023年度定時株主総会以降</t>
    <phoneticPr fontId="1"/>
  </si>
  <si>
    <t>世界で活躍する女性社員</t>
    <phoneticPr fontId="1"/>
  </si>
  <si>
    <t>海外駐在（うち、子ども帯同）</t>
  </si>
  <si>
    <t>60 (16)</t>
    <phoneticPr fontId="1"/>
  </si>
  <si>
    <t>58 (20)</t>
    <phoneticPr fontId="1"/>
  </si>
  <si>
    <t>62 (19)</t>
    <phoneticPr fontId="1"/>
  </si>
  <si>
    <t>72 (27)</t>
    <phoneticPr fontId="1"/>
  </si>
  <si>
    <t>80 (34)</t>
    <phoneticPr fontId="1"/>
  </si>
  <si>
    <t>各年度6月1日時点</t>
    <phoneticPr fontId="1"/>
  </si>
  <si>
    <t>障がい者雇用率</t>
    <phoneticPr fontId="1"/>
  </si>
  <si>
    <r>
      <t>障がい者雇用率</t>
    </r>
    <r>
      <rPr>
        <vertAlign val="superscript"/>
        <sz val="9"/>
        <rFont val="Yu Gothic UI"/>
        <family val="3"/>
        <charset val="128"/>
      </rPr>
      <t>※</t>
    </r>
    <phoneticPr fontId="1"/>
  </si>
  <si>
    <t>（注）障がい者の法定雇用率（民間企業）は2024年4月に2.3％から2.5％に引き上げられました。</t>
    <rPh sb="1" eb="2">
      <t>チュウ</t>
    </rPh>
    <phoneticPr fontId="1"/>
  </si>
  <si>
    <t>※ 単体、特例子会社である三菱商事太陽、およびグループ適用3社の合算。</t>
  </si>
  <si>
    <t>労働災害データ（連結）</t>
  </si>
  <si>
    <r>
      <rPr>
        <b/>
        <sz val="9"/>
        <color rgb="FFFFFFFF"/>
        <rFont val="Yu Gothic UI"/>
        <family val="3"/>
        <charset val="128"/>
      </rPr>
      <t xml:space="preserve">連結ベースの労働災害度数率 </t>
    </r>
    <r>
      <rPr>
        <b/>
        <vertAlign val="superscript"/>
        <sz val="9"/>
        <color rgb="FFFFFFFF"/>
        <rFont val="Yu Gothic UI"/>
        <family val="3"/>
        <charset val="128"/>
      </rPr>
      <t xml:space="preserve">※1,2,3,4
</t>
    </r>
    <r>
      <rPr>
        <b/>
        <sz val="9"/>
        <color rgb="FFFFFFFF"/>
        <rFont val="Yu Gothic UI"/>
        <family val="3"/>
        <charset val="128"/>
      </rPr>
      <t>（生産現場を有する主要な事業会社
（子会社、共同支配事業（Unincorporated））が対象）</t>
    </r>
  </si>
  <si>
    <t>自社従業員</t>
    <rPh sb="0" eb="2">
      <t>ジシャ</t>
    </rPh>
    <rPh sb="2" eb="5">
      <t>ジュウギョウイン</t>
    </rPh>
    <phoneticPr fontId="1"/>
  </si>
  <si>
    <t>自社従業員以外の労働者（コントラクター従業員）</t>
    <phoneticPr fontId="1"/>
  </si>
  <si>
    <t>全体</t>
    <phoneticPr fontId="1"/>
  </si>
  <si>
    <t>※1 100万総実労働時間当たりの労働災害による休業災害者数で、災害発生の頻度を表しています（計算式：休業災害者数÷延べ労働時間数×100万時間）。</t>
    <rPh sb="47" eb="50">
      <t>ケイサンシキ</t>
    </rPh>
    <rPh sb="53" eb="54">
      <t>シャ</t>
    </rPh>
    <rPh sb="54" eb="55">
      <t>スウ</t>
    </rPh>
    <phoneticPr fontId="1"/>
  </si>
  <si>
    <t>※2 当社並びに当社関係会社が、契約等の関係上、操業データの入手が困難な事業については集計から除外しています。</t>
  </si>
  <si>
    <t>※3 常駐コントラクター従業員の操業データについては、契約業務の性質上入手できない場合には、集計から除外しています。</t>
  </si>
  <si>
    <t>※4 労働災害度数率の集計に当たっては、子会社・共同支配事業の数値を単純合算（出資比率を加味しない）しています。</t>
    <phoneticPr fontId="1"/>
  </si>
  <si>
    <r>
      <rPr>
        <b/>
        <sz val="9"/>
        <color theme="0"/>
        <rFont val="Yu Gothic UI"/>
        <family val="3"/>
        <charset val="128"/>
      </rPr>
      <t xml:space="preserve">連結ベースの労働災害度数率 </t>
    </r>
    <r>
      <rPr>
        <b/>
        <vertAlign val="superscript"/>
        <sz val="9"/>
        <color theme="0"/>
        <rFont val="Yu Gothic UI"/>
        <family val="3"/>
        <charset val="128"/>
      </rPr>
      <t xml:space="preserve">※1,2,3,4
</t>
    </r>
    <r>
      <rPr>
        <b/>
        <sz val="8"/>
        <color theme="0"/>
        <rFont val="Yu Gothic UI"/>
        <family val="3"/>
        <charset val="128"/>
      </rPr>
      <t>（生産現場を有する主要な事業会社（子会社、共同支配事業（Unincorporated）、関連会社など）が対象）</t>
    </r>
  </si>
  <si>
    <t>死亡災害者数※
（生産現場を有する主要な事業会社(子会社、共同支配事業(Unincorporated)が対象）)</t>
    <phoneticPr fontId="1"/>
  </si>
  <si>
    <t>※ 死亡災害者数は、子会社・共同支配事業を単純合算（出資比率を加味しない）しています。</t>
  </si>
  <si>
    <t>【参考①】</t>
    <phoneticPr fontId="1"/>
  </si>
  <si>
    <t>2025年3月31日時点</t>
    <rPh sb="4" eb="5">
      <t>ネン</t>
    </rPh>
    <phoneticPr fontId="1"/>
  </si>
  <si>
    <t>2024年度実績セグメント別の死亡災害者数
（子会社、共同支配事業(Unincorporated)が対象）</t>
  </si>
  <si>
    <t>地球環境エネルギーグループ</t>
  </si>
  <si>
    <r>
      <rPr>
        <sz val="9"/>
        <color rgb="FF000000"/>
        <rFont val="Yu Gothic UI"/>
        <family val="3"/>
        <charset val="128"/>
      </rPr>
      <t>社会</t>
    </r>
    <r>
      <rPr>
        <sz val="9"/>
        <color rgb="FF000000"/>
        <rFont val="Yu Gothic UI"/>
        <family val="3"/>
      </rPr>
      <t>インフラグループ</t>
    </r>
    <rPh sb="0" eb="2">
      <t>シャカイ</t>
    </rPh>
    <phoneticPr fontId="1"/>
  </si>
  <si>
    <t>モビリティグループ</t>
  </si>
  <si>
    <t>全体</t>
  </si>
  <si>
    <t>【参考②】</t>
    <phoneticPr fontId="1"/>
  </si>
  <si>
    <r>
      <rPr>
        <b/>
        <sz val="9"/>
        <color rgb="FFFFFFFF"/>
        <rFont val="Yu Gothic UI"/>
        <family val="3"/>
        <charset val="128"/>
      </rPr>
      <t>2024年度実績グループ別の労働災害度数率</t>
    </r>
    <r>
      <rPr>
        <b/>
        <vertAlign val="superscript"/>
        <sz val="9"/>
        <color rgb="FFFFFFFF"/>
        <rFont val="Yu Gothic UI"/>
        <family val="3"/>
        <charset val="128"/>
      </rPr>
      <t xml:space="preserve">※
</t>
    </r>
    <r>
      <rPr>
        <b/>
        <sz val="8"/>
        <color rgb="FFFFFFFF"/>
        <rFont val="Yu Gothic UI"/>
        <family val="3"/>
        <charset val="128"/>
      </rPr>
      <t>（子会社、共同支配事業(Unincorporated)、関連会社など）が対象）</t>
    </r>
  </si>
  <si>
    <t>※ 100万総実労働時間当たりの労働災害による休業災害者数で、災害発生の頻度を表しています（計算式：休業災害者数÷延べ労働時間数×100万時間）。</t>
    <rPh sb="46" eb="49">
      <t>ケイサンシキ</t>
    </rPh>
    <rPh sb="52" eb="53">
      <t>シャ</t>
    </rPh>
    <rPh sb="53" eb="54">
      <t>スウ</t>
    </rPh>
    <phoneticPr fontId="1"/>
  </si>
  <si>
    <t>ISO45001認証取得状況</t>
  </si>
  <si>
    <t>ISO45001認証を取得している主な関係会社</t>
    <phoneticPr fontId="1"/>
  </si>
  <si>
    <t>会社名</t>
    <phoneticPr fontId="1"/>
  </si>
  <si>
    <r>
      <rPr>
        <sz val="9"/>
        <color theme="1"/>
        <rFont val="Yu Gothic UI"/>
        <family val="3"/>
        <charset val="128"/>
      </rPr>
      <t>Cape Flattery Silica Mines Pty., Ltd.</t>
    </r>
  </si>
  <si>
    <t>総合エンジニアリング事業</t>
    <rPh sb="0" eb="2">
      <t>ソウゴウ</t>
    </rPh>
    <phoneticPr fontId="1"/>
  </si>
  <si>
    <t>Cermaq Group AS</t>
    <phoneticPr fontId="1"/>
  </si>
  <si>
    <t>サーモン養殖・加工・販売</t>
  </si>
  <si>
    <t>OLAM GROUP LIMITED</t>
    <phoneticPr fontId="1"/>
  </si>
  <si>
    <t>農産物の生産・集荷・加工・製品製造・販売</t>
    <phoneticPr fontId="1"/>
  </si>
  <si>
    <t>N.V. ENECO</t>
  </si>
  <si>
    <t>総合エネルギー事業</t>
  </si>
  <si>
    <t>労働災害データ（単体）</t>
    <phoneticPr fontId="1"/>
  </si>
  <si>
    <r>
      <t>単体の労働災害度数率</t>
    </r>
    <r>
      <rPr>
        <b/>
        <vertAlign val="superscript"/>
        <sz val="9"/>
        <color theme="0"/>
        <rFont val="Yu Gothic UI"/>
        <family val="3"/>
        <charset val="128"/>
      </rPr>
      <t>※1</t>
    </r>
    <phoneticPr fontId="1"/>
  </si>
  <si>
    <r>
      <t>自社従業員</t>
    </r>
    <r>
      <rPr>
        <vertAlign val="superscript"/>
        <sz val="9"/>
        <rFont val="Yu Gothic UI"/>
        <family val="3"/>
        <charset val="128"/>
      </rPr>
      <t xml:space="preserve">※2 </t>
    </r>
    <rPh sb="0" eb="2">
      <t>ジシャ</t>
    </rPh>
    <rPh sb="2" eb="5">
      <t>ジュウギョウイン</t>
    </rPh>
    <phoneticPr fontId="1"/>
  </si>
  <si>
    <r>
      <t>自社従業員以外の労働者（常駐コントラクター従業員</t>
    </r>
    <r>
      <rPr>
        <vertAlign val="superscript"/>
        <sz val="9"/>
        <rFont val="Yu Gothic UI"/>
        <family val="3"/>
        <charset val="128"/>
      </rPr>
      <t>※3</t>
    </r>
    <r>
      <rPr>
        <sz val="9"/>
        <rFont val="Yu Gothic UI"/>
        <family val="3"/>
      </rPr>
      <t>）</t>
    </r>
    <phoneticPr fontId="1"/>
  </si>
  <si>
    <r>
      <t>※1 「度数率」とは、100万総実労働時間当たりの労働災害による休業災害者数で、災害発生の頻度を表しています</t>
    </r>
    <r>
      <rPr>
        <sz val="9"/>
        <rFont val="Yu Gothic UI"/>
        <family val="3"/>
        <charset val="128"/>
      </rPr>
      <t>（計算式：休業災害者数÷延べ労働時間数×100万時間）。</t>
    </r>
    <rPh sb="55" eb="58">
      <t>ケイサンシキ</t>
    </rPh>
    <rPh sb="61" eb="62">
      <t>シャ</t>
    </rPh>
    <rPh sb="62" eb="63">
      <t>スウ</t>
    </rPh>
    <phoneticPr fontId="1"/>
  </si>
  <si>
    <t>※2 自社従業員は本社および国内拠点勤務の従業員（顧問・嘱託社員を除く）が対象。</t>
    <rPh sb="16" eb="18">
      <t>キョテン</t>
    </rPh>
    <phoneticPr fontId="1"/>
  </si>
  <si>
    <t>※3 常駐コントラクター従業員は本社および国内拠点勤務の派遣社員が対象。</t>
    <rPh sb="23" eb="25">
      <t>キョテン</t>
    </rPh>
    <phoneticPr fontId="1"/>
  </si>
  <si>
    <r>
      <rPr>
        <b/>
        <sz val="9"/>
        <color rgb="FFFFFFFF"/>
        <rFont val="Yu Gothic UI"/>
        <family val="3"/>
        <charset val="128"/>
      </rPr>
      <t>単体の労働災害強度率</t>
    </r>
    <r>
      <rPr>
        <b/>
        <vertAlign val="superscript"/>
        <sz val="9"/>
        <color rgb="FFFFFFFF"/>
        <rFont val="Yu Gothic UI"/>
        <family val="3"/>
        <charset val="128"/>
      </rPr>
      <t>※1</t>
    </r>
  </si>
  <si>
    <r>
      <t>自社従業員</t>
    </r>
    <r>
      <rPr>
        <vertAlign val="superscript"/>
        <sz val="9"/>
        <rFont val="Yu Gothic UI"/>
        <family val="3"/>
        <charset val="128"/>
      </rPr>
      <t>※2</t>
    </r>
    <rPh sb="0" eb="2">
      <t>ジシャ</t>
    </rPh>
    <rPh sb="2" eb="5">
      <t>ジュウギョウイン</t>
    </rPh>
    <phoneticPr fontId="1"/>
  </si>
  <si>
    <t>※1 「強度率」とは、1,000総実労働時間当たりの延べ労働損失日数で、災害の重さの程度を表しています（計算式：労働損失日数÷延べ労働時間数×1,000）。</t>
    <rPh sb="52" eb="55">
      <t>ケイサンシキ</t>
    </rPh>
    <rPh sb="56" eb="62">
      <t>ロウドウソンシツニッスウ</t>
    </rPh>
    <rPh sb="63" eb="64">
      <t>ノ</t>
    </rPh>
    <rPh sb="65" eb="70">
      <t>ロウドウジカンスウ</t>
    </rPh>
    <phoneticPr fontId="1"/>
  </si>
  <si>
    <t>単体の死亡災害者数</t>
    <rPh sb="0" eb="2">
      <t>タンタイ</t>
    </rPh>
    <rPh sb="3" eb="9">
      <t>シボウサイガイシャスウ</t>
    </rPh>
    <phoneticPr fontId="1"/>
  </si>
  <si>
    <r>
      <rPr>
        <b/>
        <sz val="9"/>
        <color rgb="FFFFFFFF"/>
        <rFont val="Yu Gothic UI"/>
        <family val="3"/>
        <charset val="128"/>
      </rPr>
      <t>単体の職業性疾病度数率</t>
    </r>
    <r>
      <rPr>
        <b/>
        <vertAlign val="superscript"/>
        <sz val="9"/>
        <color rgb="FFFFFFFF"/>
        <rFont val="Yu Gothic UI"/>
        <family val="3"/>
        <charset val="128"/>
      </rPr>
      <t>※1</t>
    </r>
  </si>
  <si>
    <t>※1 労働災害のうち、厚生労働省が定める「業務上の疾病」に当たるもの（疾病に起因する死亡含む）の発生頻度。（計算式：（業務上の疾病にあたる労働災害件数÷延べ労働時間数）×100万時間）</t>
    <rPh sb="73" eb="75">
      <t>ケンスウ</t>
    </rPh>
    <phoneticPr fontId="1"/>
  </si>
  <si>
    <t>【参考】</t>
    <rPh sb="1" eb="3">
      <t>サンコウ</t>
    </rPh>
    <phoneticPr fontId="1"/>
  </si>
  <si>
    <r>
      <t xml:space="preserve">業界平均
</t>
    </r>
    <r>
      <rPr>
        <b/>
        <sz val="8"/>
        <color theme="0"/>
        <rFont val="Yu Gothic UI"/>
        <family val="3"/>
        <charset val="128"/>
      </rPr>
      <t>厚生労働省「労働災害動向調査
（事業所規模100名以上の卸売業・小売業を対象）」より</t>
    </r>
    <phoneticPr fontId="1"/>
  </si>
  <si>
    <t>労働災害 度数率</t>
  </si>
  <si>
    <t>労働災害 強度率</t>
  </si>
  <si>
    <t>（注） 事業所ベースのため、当社では労働安全衛生データ（単体）の比較対象となります。</t>
    <phoneticPr fontId="1"/>
  </si>
  <si>
    <t>健診関係データ（連結・単体）</t>
    <phoneticPr fontId="1"/>
  </si>
  <si>
    <t>単体の国内在勤者健診受診率</t>
    <rPh sb="0" eb="2">
      <t>タンタイ</t>
    </rPh>
    <rPh sb="3" eb="5">
      <t>コクナイ</t>
    </rPh>
    <rPh sb="5" eb="8">
      <t>ザイキンシャ</t>
    </rPh>
    <rPh sb="8" eb="10">
      <t>ケンシン</t>
    </rPh>
    <rPh sb="10" eb="12">
      <t>ジュシン</t>
    </rPh>
    <rPh sb="12" eb="13">
      <t>リツ</t>
    </rPh>
    <phoneticPr fontId="1"/>
  </si>
  <si>
    <t>海外赴任者健診実施率</t>
  </si>
  <si>
    <t>特定健診 受診率</t>
  </si>
  <si>
    <t>ストレスチェック実績（国内）実施率</t>
  </si>
  <si>
    <t>各年度10月1日時点</t>
  </si>
  <si>
    <t>アブセンティーズム</t>
    <phoneticPr fontId="1"/>
  </si>
  <si>
    <r>
      <rPr>
        <sz val="9"/>
        <color rgb="FF000000"/>
        <rFont val="Yu Gothic UI"/>
        <family val="3"/>
        <charset val="128"/>
      </rPr>
      <t>健康問題による欠勤</t>
    </r>
    <r>
      <rPr>
        <vertAlign val="superscript"/>
        <sz val="9"/>
        <color rgb="FF000000"/>
        <rFont val="Yu Gothic UI"/>
        <family val="3"/>
        <charset val="128"/>
      </rPr>
      <t>※</t>
    </r>
  </si>
  <si>
    <t>※ アブセンティーズムの定義：私傷病による休職・欠勤・特別傷病休暇の合計÷国内勤務者（他社からの出向者は除く）</t>
  </si>
  <si>
    <t>プレゼンティーズム</t>
    <phoneticPr fontId="1"/>
  </si>
  <si>
    <t>回答者数</t>
    <rPh sb="0" eb="3">
      <t>カイトウシャ</t>
    </rPh>
    <rPh sb="3" eb="4">
      <t>スウ</t>
    </rPh>
    <phoneticPr fontId="1"/>
  </si>
  <si>
    <r>
      <rPr>
        <sz val="9"/>
        <color rgb="FF000000"/>
        <rFont val="Yu Gothic UI"/>
        <family val="3"/>
        <charset val="128"/>
      </rPr>
      <t>東大一問式プレゼンティーズム</t>
    </r>
    <r>
      <rPr>
        <vertAlign val="superscript"/>
        <sz val="8"/>
        <color rgb="FF000000"/>
        <rFont val="Yu Gothic UI"/>
        <family val="3"/>
        <charset val="128"/>
      </rPr>
      <t>※1</t>
    </r>
  </si>
  <si>
    <t>％</t>
  </si>
  <si>
    <r>
      <t>絶対的プレゼンティーズム（WHO-HPQ）</t>
    </r>
    <r>
      <rPr>
        <vertAlign val="superscript"/>
        <sz val="9"/>
        <rFont val="Yu Gothic UI"/>
        <family val="3"/>
        <charset val="128"/>
      </rPr>
      <t>※2</t>
    </r>
    <phoneticPr fontId="1"/>
  </si>
  <si>
    <t>点</t>
    <rPh sb="0" eb="1">
      <t>テン</t>
    </rPh>
    <phoneticPr fontId="1"/>
  </si>
  <si>
    <r>
      <t>相対的プレゼンティーズム（WHO-HPQ）</t>
    </r>
    <r>
      <rPr>
        <vertAlign val="superscript"/>
        <sz val="9"/>
        <rFont val="Yu Gothic UI"/>
        <family val="3"/>
        <charset val="128"/>
      </rPr>
      <t>※3</t>
    </r>
    <phoneticPr fontId="1"/>
  </si>
  <si>
    <t>※1 東大一問式プレゼンティーズムの定義：100から「（設問）病気やけががないときに発揮できる仕事の出来を100%として過去4週間の自身の仕事を評価してください。」の回答値を引いた数値（2025年実施のストレスチェックから集計・活用）</t>
  </si>
  <si>
    <t>※2 100点満点（2024年実施のストレスチェック迄集計・活用）</t>
    <phoneticPr fontId="1"/>
  </si>
  <si>
    <t>※3 0.25ｰ2の範囲（2024年実施のストレスチェック迄集計・活用）</t>
    <phoneticPr fontId="1"/>
  </si>
  <si>
    <t>三菱商事が実施する研修の概観（単体）</t>
    <phoneticPr fontId="1"/>
  </si>
  <si>
    <t>年間延べ研修実施時間</t>
    <phoneticPr fontId="1"/>
  </si>
  <si>
    <t>約7万4000</t>
    <phoneticPr fontId="1"/>
  </si>
  <si>
    <t>約11万8000</t>
    <phoneticPr fontId="1"/>
  </si>
  <si>
    <t>約7万4000</t>
    <rPh sb="0" eb="1">
      <t>ヤク</t>
    </rPh>
    <rPh sb="2" eb="3">
      <t>マン</t>
    </rPh>
    <phoneticPr fontId="1"/>
  </si>
  <si>
    <t>約8万99</t>
    <rPh sb="0" eb="1">
      <t>ヤク</t>
    </rPh>
    <phoneticPr fontId="1"/>
  </si>
  <si>
    <t>約8万153</t>
    <rPh sb="0" eb="1">
      <t>ヤク</t>
    </rPh>
    <rPh sb="2" eb="3">
      <t>マン</t>
    </rPh>
    <phoneticPr fontId="1"/>
  </si>
  <si>
    <r>
      <t>1人当たり平均研修時間</t>
    </r>
    <r>
      <rPr>
        <vertAlign val="superscript"/>
        <sz val="9"/>
        <rFont val="Yu Gothic UI"/>
        <family val="3"/>
        <charset val="128"/>
      </rPr>
      <t>※1</t>
    </r>
    <phoneticPr fontId="1"/>
  </si>
  <si>
    <r>
      <rPr>
        <sz val="9"/>
        <rFont val="Yu Gothic UI"/>
        <family val="3"/>
        <charset val="128"/>
      </rPr>
      <t>人的資本投資額</t>
    </r>
    <r>
      <rPr>
        <vertAlign val="superscript"/>
        <sz val="9"/>
        <rFont val="Yu Gothic UI"/>
        <family val="3"/>
        <charset val="128"/>
      </rPr>
      <t>※2</t>
    </r>
    <phoneticPr fontId="1"/>
  </si>
  <si>
    <t>億円</t>
    <rPh sb="0" eb="2">
      <t>オクエン</t>
    </rPh>
    <phoneticPr fontId="1"/>
  </si>
  <si>
    <r>
      <t>1人当たり研修費</t>
    </r>
    <r>
      <rPr>
        <vertAlign val="superscript"/>
        <sz val="9"/>
        <rFont val="Yu Gothic UI"/>
        <family val="3"/>
        <charset val="128"/>
      </rPr>
      <t>※3</t>
    </r>
    <phoneticPr fontId="1"/>
  </si>
  <si>
    <t>万円</t>
    <rPh sb="0" eb="2">
      <t>マンエン</t>
    </rPh>
    <phoneticPr fontId="1"/>
  </si>
  <si>
    <t>※1  年間延べ研修実施時間を全従業員で割り一人当たりに直したものです。このほかに会社が提供するオンライン学習プラットフォームを利用した自己啓発時間があります。</t>
    <rPh sb="24" eb="25">
      <t>ア</t>
    </rPh>
    <rPh sb="28" eb="29">
      <t>ナオ</t>
    </rPh>
    <phoneticPr fontId="1"/>
  </si>
  <si>
    <t xml:space="preserve">※2  2023年度分より教育研修費＋外部研修機関への研修業務委託料に加え、新たに海外長期滞在型研修で発生する付随費用も含めて算出しています。 </t>
    <phoneticPr fontId="1"/>
  </si>
  <si>
    <t>※3  人的資本投資額を全従業員で割り一人あたりになおしたもの</t>
    <phoneticPr fontId="1"/>
  </si>
  <si>
    <t>主要研修の受講者（単体）</t>
    <rPh sb="0" eb="2">
      <t>シュヨウ</t>
    </rPh>
    <rPh sb="2" eb="4">
      <t>ケンシュウ</t>
    </rPh>
    <rPh sb="5" eb="8">
      <t>ジュコウシャ</t>
    </rPh>
    <phoneticPr fontId="1"/>
  </si>
  <si>
    <t>人権関連の研修（単体役職員）</t>
  </si>
  <si>
    <t>一人あたりの
研修時間</t>
  </si>
  <si>
    <t>受講割合</t>
  </si>
  <si>
    <t>約97</t>
    <phoneticPr fontId="1"/>
  </si>
  <si>
    <t>Business Basic Skill Program対象：入社1～2年目</t>
  </si>
  <si>
    <t>Business Advanced Skill Program
対象：入社3年目</t>
  </si>
  <si>
    <t>MC経営塾 
対象：部長クラス</t>
  </si>
  <si>
    <t>DX関連研修 受講率</t>
  </si>
  <si>
    <t>約99</t>
    <rPh sb="0" eb="1">
      <t>ヤク</t>
    </rPh>
    <phoneticPr fontId="1"/>
  </si>
  <si>
    <t>キャリア自律施策実績</t>
    <rPh sb="4" eb="6">
      <t>ジリツ</t>
    </rPh>
    <rPh sb="6" eb="8">
      <t>シサク</t>
    </rPh>
    <rPh sb="8" eb="10">
      <t>ジッセキ</t>
    </rPh>
    <phoneticPr fontId="1"/>
  </si>
  <si>
    <r>
      <t>成長対話</t>
    </r>
    <r>
      <rPr>
        <vertAlign val="superscript"/>
        <sz val="9"/>
        <rFont val="Yu Gothic UI"/>
        <family val="3"/>
        <charset val="128"/>
      </rPr>
      <t>※1</t>
    </r>
    <r>
      <rPr>
        <sz val="9"/>
        <rFont val="Yu Gothic UI"/>
        <family val="3"/>
        <charset val="128"/>
      </rPr>
      <t>満足度</t>
    </r>
    <rPh sb="0" eb="4">
      <t>セイチョウタイワ</t>
    </rPh>
    <rPh sb="6" eb="9">
      <t>マンゾクド</t>
    </rPh>
    <phoneticPr fontId="1"/>
  </si>
  <si>
    <r>
      <t xml:space="preserve">公募案件数 </t>
    </r>
    <r>
      <rPr>
        <vertAlign val="superscript"/>
        <sz val="9"/>
        <rFont val="Yu Gothic UI"/>
        <family val="3"/>
        <charset val="128"/>
      </rPr>
      <t>※2</t>
    </r>
    <rPh sb="0" eb="2">
      <t>コウボ</t>
    </rPh>
    <rPh sb="2" eb="5">
      <t>アンケンスウ</t>
    </rPh>
    <phoneticPr fontId="1"/>
  </si>
  <si>
    <r>
      <t xml:space="preserve">応募者数 </t>
    </r>
    <r>
      <rPr>
        <vertAlign val="superscript"/>
        <sz val="9"/>
        <rFont val="Yu Gothic UI"/>
        <family val="3"/>
        <charset val="128"/>
      </rPr>
      <t>※2</t>
    </r>
    <rPh sb="0" eb="4">
      <t>オウボシャスウ</t>
    </rPh>
    <phoneticPr fontId="1"/>
  </si>
  <si>
    <r>
      <t xml:space="preserve">異動・複業者数 </t>
    </r>
    <r>
      <rPr>
        <vertAlign val="superscript"/>
        <sz val="9"/>
        <rFont val="Yu Gothic UI"/>
        <family val="3"/>
        <charset val="128"/>
      </rPr>
      <t>※2</t>
    </r>
    <rPh sb="0" eb="2">
      <t>イドウ</t>
    </rPh>
    <rPh sb="3" eb="6">
      <t>フクギョウシャ</t>
    </rPh>
    <rPh sb="6" eb="7">
      <t>スウ</t>
    </rPh>
    <phoneticPr fontId="1"/>
  </si>
  <si>
    <t>※1 社員の自律的成長の実効性を高めるための、年に1度の、能力開発・キャリア開発にフォーカスした上司との対話機会</t>
    <rPh sb="3" eb="5">
      <t>シャイン</t>
    </rPh>
    <rPh sb="6" eb="9">
      <t>ジリツテキ</t>
    </rPh>
    <rPh sb="9" eb="11">
      <t>セイチョウ</t>
    </rPh>
    <rPh sb="12" eb="15">
      <t>ジッコウセイ</t>
    </rPh>
    <rPh sb="16" eb="17">
      <t>タカ</t>
    </rPh>
    <rPh sb="23" eb="24">
      <t>ネン</t>
    </rPh>
    <rPh sb="26" eb="27">
      <t>ド</t>
    </rPh>
    <rPh sb="29" eb="33">
      <t>ノウリョクカイハツ</t>
    </rPh>
    <rPh sb="38" eb="40">
      <t>カイハツ</t>
    </rPh>
    <rPh sb="48" eb="50">
      <t>ジョウシ</t>
    </rPh>
    <rPh sb="52" eb="54">
      <t>タイワ</t>
    </rPh>
    <rPh sb="54" eb="56">
      <t>キカイ</t>
    </rPh>
    <phoneticPr fontId="1"/>
  </si>
  <si>
    <t>※2 2023年度より実施しているキャリア自律促進施策であるCareerChoice制度（手挙げ制異動制度）、DualCareer制度（社内複業制度）の実績</t>
    <phoneticPr fontId="1"/>
  </si>
  <si>
    <t>コミュニティ関連データ</t>
  </si>
  <si>
    <t>寄付金額推移</t>
    <phoneticPr fontId="1"/>
  </si>
  <si>
    <t>項目</t>
  </si>
  <si>
    <t>社会貢献など</t>
  </si>
  <si>
    <t>百万円</t>
    <rPh sb="0" eb="2">
      <t>ヒャクマン</t>
    </rPh>
    <rPh sb="2" eb="3">
      <t>エン</t>
    </rPh>
    <phoneticPr fontId="1"/>
  </si>
  <si>
    <r>
      <t>復興支援</t>
    </r>
    <r>
      <rPr>
        <vertAlign val="superscript"/>
        <sz val="9"/>
        <rFont val="Yu Gothic UI"/>
        <family val="3"/>
        <charset val="128"/>
      </rPr>
      <t>※1</t>
    </r>
  </si>
  <si>
    <r>
      <t>政治寄付</t>
    </r>
    <r>
      <rPr>
        <vertAlign val="superscript"/>
        <sz val="9"/>
        <rFont val="Yu Gothic UI"/>
        <family val="3"/>
        <charset val="128"/>
      </rPr>
      <t>※2</t>
    </r>
  </si>
  <si>
    <t>※1 当社から三菱商事復興支援財団に対する拠出額、および当社の復興支援関連の寄附を示しています。</t>
    <phoneticPr fontId="1"/>
  </si>
  <si>
    <t>※2 政治資金団体宛て寄付。当社は、企業の社会的役割の一環として、政治寄付を実施しています。</t>
    <phoneticPr fontId="1"/>
  </si>
  <si>
    <t>【調査対象サプライヤー数】</t>
  </si>
  <si>
    <t>調査対象商材</t>
  </si>
  <si>
    <r>
      <t>2020年度
実績</t>
    </r>
    <r>
      <rPr>
        <b/>
        <vertAlign val="superscript"/>
        <sz val="9"/>
        <color theme="0"/>
        <rFont val="Yu Gothic UI"/>
        <family val="3"/>
        <charset val="128"/>
      </rPr>
      <t>※1</t>
    </r>
    <phoneticPr fontId="1"/>
  </si>
  <si>
    <r>
      <t>2021年度
実績</t>
    </r>
    <r>
      <rPr>
        <b/>
        <vertAlign val="superscript"/>
        <sz val="9"/>
        <color theme="0"/>
        <rFont val="Yu Gothic UI"/>
        <family val="3"/>
        <charset val="128"/>
      </rPr>
      <t>※1</t>
    </r>
    <phoneticPr fontId="1"/>
  </si>
  <si>
    <r>
      <t>2022年度
実績</t>
    </r>
    <r>
      <rPr>
        <b/>
        <vertAlign val="superscript"/>
        <sz val="9"/>
        <color theme="0"/>
        <rFont val="Yu Gothic UI"/>
        <family val="3"/>
        <charset val="128"/>
      </rPr>
      <t>※1</t>
    </r>
    <phoneticPr fontId="1"/>
  </si>
  <si>
    <r>
      <rPr>
        <b/>
        <sz val="9"/>
        <color rgb="FFFFFFFF"/>
        <rFont val="Yu Gothic UI"/>
        <family val="3"/>
        <charset val="128"/>
      </rPr>
      <t>2023年度
実績</t>
    </r>
    <r>
      <rPr>
        <b/>
        <vertAlign val="superscript"/>
        <sz val="9"/>
        <color rgb="FFFFFFFF"/>
        <rFont val="Yu Gothic UI"/>
        <family val="3"/>
        <charset val="128"/>
      </rPr>
      <t>※1</t>
    </r>
  </si>
  <si>
    <r>
      <t>2024年度
実績</t>
    </r>
    <r>
      <rPr>
        <b/>
        <vertAlign val="superscript"/>
        <sz val="9"/>
        <color theme="0"/>
        <rFont val="Yu Gothic UI"/>
        <family val="3"/>
        <charset val="128"/>
      </rPr>
      <t>※1</t>
    </r>
  </si>
  <si>
    <t>紙</t>
  </si>
  <si>
    <t>社</t>
    <rPh sb="0" eb="1">
      <t>シャ</t>
    </rPh>
    <phoneticPr fontId="1"/>
  </si>
  <si>
    <t>LNG</t>
  </si>
  <si>
    <t>プラスチック（PP、PE他）</t>
  </si>
  <si>
    <t>木材（バイオマス）</t>
  </si>
  <si>
    <t>銅</t>
  </si>
  <si>
    <t>亜鉛</t>
  </si>
  <si>
    <t>鉄鉱石</t>
  </si>
  <si>
    <t>天然ゴム（タイヤ）</t>
  </si>
  <si>
    <t>鶏肉</t>
  </si>
  <si>
    <t>豚肉</t>
    <rPh sb="0" eb="2">
      <t>ブタニク</t>
    </rPh>
    <phoneticPr fontId="1"/>
  </si>
  <si>
    <t>大豆</t>
  </si>
  <si>
    <t>さとうきび（砂糖・原糖）</t>
  </si>
  <si>
    <r>
      <t>エビ（Tier1&amp;2）</t>
    </r>
    <r>
      <rPr>
        <vertAlign val="superscript"/>
        <sz val="9"/>
        <rFont val="Yu Gothic UI"/>
        <family val="3"/>
        <charset val="128"/>
      </rPr>
      <t>※2</t>
    </r>
  </si>
  <si>
    <r>
      <t>マグロ（Tier1&amp;2）</t>
    </r>
    <r>
      <rPr>
        <vertAlign val="superscript"/>
        <sz val="9"/>
        <rFont val="Yu Gothic UI"/>
        <family val="3"/>
        <charset val="128"/>
      </rPr>
      <t>※2</t>
    </r>
  </si>
  <si>
    <r>
      <t>カカオ（Tier1&amp;2）</t>
    </r>
    <r>
      <rPr>
        <vertAlign val="superscript"/>
        <sz val="9"/>
        <rFont val="Yu Gothic UI"/>
        <family val="3"/>
        <charset val="128"/>
      </rPr>
      <t>※2</t>
    </r>
  </si>
  <si>
    <r>
      <t>コーヒー（Tier1&amp;2）</t>
    </r>
    <r>
      <rPr>
        <vertAlign val="superscript"/>
        <sz val="9"/>
        <rFont val="Yu Gothic UI"/>
        <family val="3"/>
        <charset val="128"/>
      </rPr>
      <t>※2</t>
    </r>
  </si>
  <si>
    <r>
      <t>アパレル（Tier1&amp;2）</t>
    </r>
    <r>
      <rPr>
        <vertAlign val="superscript"/>
        <sz val="9"/>
        <rFont val="Yu Gothic UI"/>
        <family val="3"/>
        <charset val="128"/>
      </rPr>
      <t>※2</t>
    </r>
  </si>
  <si>
    <t>回答数</t>
    <phoneticPr fontId="1"/>
  </si>
  <si>
    <t>※1  調査は各年度の実績を踏まえて翌年度に調査を行っています。</t>
    <rPh sb="4" eb="6">
      <t>チョウサ</t>
    </rPh>
    <phoneticPr fontId="1"/>
  </si>
  <si>
    <t>※2  Tier1は当社に直接納入する一次サプライヤー、Tier2は一次サプライヤーに納入する二次サプライヤー。</t>
    <rPh sb="10" eb="12">
      <t>トウシャ</t>
    </rPh>
    <rPh sb="13" eb="15">
      <t>チョクセツ</t>
    </rPh>
    <rPh sb="15" eb="17">
      <t>ノウニュウ</t>
    </rPh>
    <rPh sb="19" eb="21">
      <t>イチジ</t>
    </rPh>
    <rPh sb="34" eb="36">
      <t>イチジ</t>
    </rPh>
    <rPh sb="43" eb="45">
      <t>ノウニュウ</t>
    </rPh>
    <rPh sb="47" eb="49">
      <t>ニジ</t>
    </rPh>
    <phoneticPr fontId="1"/>
  </si>
  <si>
    <t>【調査対象サプライヤー数】</t>
    <phoneticPr fontId="1"/>
  </si>
  <si>
    <t>2020年度</t>
    <phoneticPr fontId="1"/>
  </si>
  <si>
    <t>錫、タンタル、タングステン、金</t>
  </si>
  <si>
    <t>回答率</t>
    <phoneticPr fontId="1"/>
  </si>
  <si>
    <t>【調査結果】</t>
    <phoneticPr fontId="1"/>
  </si>
  <si>
    <t>設問項目</t>
  </si>
  <si>
    <t>設問例</t>
  </si>
  <si>
    <r>
      <t>調査結果（是正依頼件数）</t>
    </r>
    <r>
      <rPr>
        <b/>
        <vertAlign val="superscript"/>
        <sz val="9"/>
        <color theme="0"/>
        <rFont val="Yu Gothic UI"/>
        <family val="3"/>
        <charset val="128"/>
      </rPr>
      <t>※</t>
    </r>
    <phoneticPr fontId="1"/>
  </si>
  <si>
    <t>関連ステークホルダー</t>
    <rPh sb="0" eb="2">
      <t>カンレン</t>
    </rPh>
    <phoneticPr fontId="1"/>
  </si>
  <si>
    <t>2020年度</t>
  </si>
  <si>
    <t>（1）強制労働の禁止</t>
    <phoneticPr fontId="1"/>
  </si>
  <si>
    <t>強制労働や債務労働をさせていないことを
確認する仕組みはありますか。</t>
    <phoneticPr fontId="1"/>
  </si>
  <si>
    <t>自社従業員、取引先の労働者</t>
    <phoneticPr fontId="1"/>
  </si>
  <si>
    <t>（2）児童労働の禁止</t>
  </si>
  <si>
    <t>従業員の最低年齢に関し、自社の方針・ガイドラインや
支持・遵守している国際的な
基準・業界の基準などがありますか。</t>
    <phoneticPr fontId="1"/>
  </si>
  <si>
    <t>（3）安全で衛生的かつ衛生的な
        労働環境の提供</t>
    <phoneticPr fontId="1"/>
  </si>
  <si>
    <t>従業員は、事故や怪我の危険を最小化する
ための対策が講じられた安全で衛生的な労働環境で
働いていますか。</t>
    <phoneticPr fontId="1"/>
  </si>
  <si>
    <t>（4）従業員の団結権および団体交渉権
        の尊重</t>
    <phoneticPr fontId="1"/>
  </si>
  <si>
    <t>労働条件について経営層と交渉するために、
自由に団体を組織し、あるいは団体に加入する
従業員の権利を尊重していますか。</t>
    <phoneticPr fontId="1"/>
  </si>
  <si>
    <t>自社従業員</t>
  </si>
  <si>
    <t>（5）差別の禁止</t>
    <phoneticPr fontId="1"/>
  </si>
  <si>
    <t>従業員の平等を尊重せず、職務要件とは
関係のない特徴に基づいて従業員の採用や
待遇に差をつけていませんか。</t>
    <phoneticPr fontId="1"/>
  </si>
  <si>
    <t>（6）非人道的な扱いの禁止</t>
  </si>
  <si>
    <t>人権を尊重し、各種のハラスメント（嫌がらせ）や虐待を
はじめとする人権侵害行為が発生しないような
職場環境の提供に努めていますか。</t>
    <phoneticPr fontId="1"/>
  </si>
  <si>
    <t>（7）適切な労働時間の管理</t>
  </si>
  <si>
    <t>従業員は自ら同意した上で残業を行っており、
残業に同意しない従業員に対し、処罰や降格
といった不利な処分を行っていませんか。</t>
    <phoneticPr fontId="1"/>
  </si>
  <si>
    <t>自社従業員</t>
    <phoneticPr fontId="1"/>
  </si>
  <si>
    <t>（8）適切な賃金の確保</t>
  </si>
  <si>
    <t>不当にあるいは違法に従業員の賃金または
手当を減額していませんか。</t>
    <phoneticPr fontId="1"/>
  </si>
  <si>
    <t>（9）公正な取引と腐敗防止の徹底</t>
  </si>
  <si>
    <t>公正な取引の実施およびあらゆる形態の腐敗行為の防止に努め、関係法令を遵守していますか。</t>
    <phoneticPr fontId="1"/>
  </si>
  <si>
    <t>（10）地球環境への配慮</t>
  </si>
  <si>
    <t>環境法令の遵守を管理・監督する責任者を
配置していますか。</t>
    <phoneticPr fontId="1"/>
  </si>
  <si>
    <t>（11）責任ある調達</t>
  </si>
  <si>
    <t>調達において、人権侵害や環境破壊が行われていないことを確認していますか。</t>
  </si>
  <si>
    <t>（12）情報開示</t>
  </si>
  <si>
    <t>当社の「持続可能なサプライチェーン行動ガイドライン」の各項目に関連する貴社の取り組みについて、貴社のステークホルダーに対し、適時・適切に情報開示を行っていますか。</t>
  </si>
  <si>
    <t>※ 算定方法：持続可能なサプライチェーン調査の回答数のうち、無回答を除いた回答数のうち是正依頼を申し入れるべき件数としています。</t>
  </si>
  <si>
    <t>※ 障害者の雇用の促進等に関する法律 第43条規定を遵守するもの</t>
  </si>
  <si>
    <t>ダイバーシティ・マネジメント関連データ（単体）</t>
  </si>
  <si>
    <t>ウェルビーイング関連データ（連結・単体）</t>
  </si>
  <si>
    <t>報酬などの総額が1億円以上である取締役の報酬などの額は以下の通りです。</t>
    <rPh sb="16" eb="19">
      <t>トリシマリヤク</t>
    </rPh>
    <rPh sb="27" eb="29">
      <t>イカ</t>
    </rPh>
    <phoneticPr fontId="1"/>
  </si>
  <si>
    <t>内部通報制度 通報受付件数（当社グループ企業に関する通報含む）</t>
    <phoneticPr fontId="1"/>
  </si>
  <si>
    <t>取締役ごとの氏名、連結報酬などの総額および連結報酬などの種類別の額（2025年度）</t>
    <rPh sb="0" eb="3">
      <t>トリシマリヤク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</si>
</sst>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9">
    <numFmt numFmtId="176" formatCode="0.00_ "/>
    <numFmt numFmtId="177" formatCode="0.0_ "/>
    <numFmt numFmtId="178" formatCode="0_ "/>
    <numFmt numFmtId="179" formatCode="#,##0_);\(#,##0\)"/>
    <numFmt numFmtId="180" formatCode="0.00_);[Red]\(0.00\)"/>
    <numFmt numFmtId="181" formatCode="0.0_);[Red]\(0.0\)"/>
    <numFmt numFmtId="182" formatCode="0_);[Red]\(0\)"/>
    <numFmt numFmtId="183" formatCode="#,##0_);[Red]\(#,##0\)"/>
    <numFmt numFmtId="184" formatCode="#,##0_ "/>
    <numFmt numFmtId="185" formatCode="#,##0_ ;[Red]\-#,##0\ "/>
    <numFmt numFmtId="186" formatCode="0_);[Black]\(0\)"/>
    <numFmt numFmtId="187" formatCode="#,##0.0_);[Red]\(#,##0.0\)"/>
    <numFmt numFmtId="188" formatCode="0.0%"/>
    <numFmt numFmtId="189" formatCode="0.000_);[Red]\(0.000\)"/>
    <numFmt numFmtId="190" formatCode="0.0"/>
    <numFmt numFmtId="191" formatCode="#,##0.00_);[Red]\(#,##0.00\)"/>
    <numFmt numFmtId="192" formatCode="#,##0.000_);[Red]\(#,##0.000\)"/>
    <numFmt numFmtId="193" formatCode="#,##0.00_ "/>
    <numFmt numFmtId="194" formatCode="#,##0.0_ "/>
  </numFmts>
  <fonts count="88" x14ac:knownFonts="1">
    <font>
      <sz val="11"/>
      <color theme="1"/>
      <name val="游ゴシック"/>
      <family val="2"/>
      <charset val="128"/>
      <scheme val="minor"/>
    </font>
    <font>
      <sz val="6"/>
      <name val="游ゴシック"/>
      <family val="2"/>
      <charset val="128"/>
      <scheme val="minor"/>
    </font>
    <font>
      <u/>
      <sz val="11"/>
      <color theme="10"/>
      <name val="游ゴシック"/>
      <family val="2"/>
      <charset val="128"/>
      <scheme val="minor"/>
    </font>
    <font>
      <u/>
      <sz val="11"/>
      <color theme="10"/>
      <name val="游ゴシック"/>
      <family val="3"/>
      <charset val="128"/>
      <scheme val="minor"/>
    </font>
    <font>
      <sz val="11"/>
      <color theme="1"/>
      <name val="游ゴシック"/>
      <family val="2"/>
      <charset val="128"/>
      <scheme val="minor"/>
    </font>
    <font>
      <u/>
      <sz val="9"/>
      <color theme="10"/>
      <name val="Yu Gothic UI"/>
      <family val="3"/>
      <charset val="128"/>
    </font>
    <font>
      <sz val="9"/>
      <color theme="1"/>
      <name val="Yu Gothic UI"/>
      <family val="3"/>
      <charset val="128"/>
    </font>
    <font>
      <b/>
      <sz val="9"/>
      <color theme="0"/>
      <name val="Yu Gothic UI"/>
      <family val="3"/>
      <charset val="128"/>
    </font>
    <font>
      <sz val="9"/>
      <name val="Yu Gothic UI"/>
      <family val="3"/>
      <charset val="128"/>
    </font>
    <font>
      <vertAlign val="superscript"/>
      <sz val="9"/>
      <name val="Yu Gothic UI"/>
      <family val="3"/>
      <charset val="128"/>
    </font>
    <font>
      <sz val="9"/>
      <color rgb="FF434343"/>
      <name val="Yu Gothic UI"/>
      <family val="3"/>
      <charset val="128"/>
    </font>
    <font>
      <b/>
      <sz val="9"/>
      <color theme="1"/>
      <name val="Yu Gothic UI"/>
      <family val="3"/>
      <charset val="128"/>
    </font>
    <font>
      <b/>
      <sz val="9"/>
      <color rgb="FF434343"/>
      <name val="Yu Gothic UI"/>
      <family val="3"/>
      <charset val="128"/>
    </font>
    <font>
      <sz val="9"/>
      <color theme="0"/>
      <name val="Yu Gothic UI"/>
      <family val="3"/>
      <charset val="128"/>
    </font>
    <font>
      <b/>
      <sz val="9"/>
      <name val="Yu Gothic UI"/>
      <family val="3"/>
      <charset val="128"/>
    </font>
    <font>
      <u/>
      <sz val="9"/>
      <name val="Yu Gothic UI"/>
      <family val="3"/>
      <charset val="128"/>
    </font>
    <font>
      <b/>
      <sz val="8"/>
      <color theme="0"/>
      <name val="Yu Gothic UI"/>
      <family val="3"/>
      <charset val="128"/>
    </font>
    <font>
      <sz val="9"/>
      <color rgb="FFFF0000"/>
      <name val="Yu Gothic UI"/>
      <family val="3"/>
      <charset val="128"/>
    </font>
    <font>
      <sz val="11"/>
      <name val="游ゴシック"/>
      <family val="2"/>
      <charset val="128"/>
      <scheme val="minor"/>
    </font>
    <font>
      <b/>
      <sz val="9"/>
      <color theme="0"/>
      <name val="游ゴシック"/>
      <family val="3"/>
      <charset val="128"/>
      <scheme val="minor"/>
    </font>
    <font>
      <sz val="9"/>
      <color rgb="FF000000"/>
      <name val="Yu Gothic UI"/>
      <family val="3"/>
      <charset val="128"/>
    </font>
    <font>
      <sz val="11"/>
      <color theme="1"/>
      <name val="Yu Gothic UI"/>
      <family val="3"/>
      <charset val="128"/>
    </font>
    <font>
      <sz val="9"/>
      <color rgb="FFFF0000"/>
      <name val="Yu Gothic UI"/>
      <family val="3"/>
    </font>
    <font>
      <sz val="9"/>
      <color theme="1"/>
      <name val="Yu Gothic UI"/>
      <family val="3"/>
    </font>
    <font>
      <sz val="9"/>
      <name val="Yu Gothic UI"/>
      <family val="3"/>
    </font>
    <font>
      <b/>
      <sz val="9"/>
      <color theme="0"/>
      <name val="Yu Gothic UI"/>
      <family val="3"/>
    </font>
    <font>
      <u/>
      <sz val="9"/>
      <color theme="10"/>
      <name val="Yu Gothic UI"/>
      <family val="3"/>
    </font>
    <font>
      <vertAlign val="subscript"/>
      <sz val="9"/>
      <name val="Yu Gothic UI"/>
      <family val="3"/>
      <charset val="128"/>
    </font>
    <font>
      <sz val="9"/>
      <color rgb="FF434343"/>
      <name val="Yu Gothic UI"/>
      <family val="3"/>
    </font>
    <font>
      <sz val="11"/>
      <name val="Yu Gothic UI"/>
      <family val="3"/>
      <charset val="128"/>
    </font>
    <font>
      <b/>
      <vertAlign val="superscript"/>
      <sz val="9"/>
      <color theme="0"/>
      <name val="Yu Gothic UI"/>
      <family val="3"/>
      <charset val="128"/>
    </font>
    <font>
      <sz val="9"/>
      <color theme="1"/>
      <name val="游ゴシック"/>
      <family val="2"/>
      <charset val="128"/>
      <scheme val="minor"/>
    </font>
    <font>
      <vertAlign val="superscript"/>
      <sz val="9"/>
      <color theme="1"/>
      <name val="Yu Gothic UI"/>
      <family val="3"/>
      <charset val="128"/>
    </font>
    <font>
      <b/>
      <sz val="14"/>
      <name val="Yu Gothic UI"/>
      <family val="3"/>
      <charset val="128"/>
    </font>
    <font>
      <b/>
      <sz val="14"/>
      <name val="Yu Gothic UI"/>
      <family val="3"/>
    </font>
    <font>
      <b/>
      <sz val="11"/>
      <color theme="1"/>
      <name val="游ゴシック"/>
      <family val="3"/>
      <charset val="128"/>
      <scheme val="minor"/>
    </font>
    <font>
      <sz val="11"/>
      <color theme="1"/>
      <name val="游ゴシック"/>
      <family val="2"/>
      <scheme val="minor"/>
    </font>
    <font>
      <b/>
      <sz val="11"/>
      <color rgb="FFFF0000"/>
      <name val="游ゴシック"/>
      <family val="2"/>
      <charset val="128"/>
      <scheme val="minor"/>
    </font>
    <font>
      <sz val="6"/>
      <name val="游ゴシック"/>
      <family val="3"/>
      <charset val="128"/>
      <scheme val="minor"/>
    </font>
    <font>
      <sz val="9"/>
      <color rgb="FF0070C0"/>
      <name val="Yu Gothic UI"/>
      <family val="3"/>
      <charset val="128"/>
    </font>
    <font>
      <b/>
      <sz val="9"/>
      <color theme="1"/>
      <name val="Yu Gothic UI"/>
      <family val="3"/>
    </font>
    <font>
      <b/>
      <sz val="9"/>
      <name val="Yu Gothic UI"/>
      <family val="3"/>
    </font>
    <font>
      <b/>
      <sz val="9"/>
      <color rgb="FFFFFFFF"/>
      <name val="Yu Gothic UI"/>
      <family val="3"/>
    </font>
    <font>
      <u/>
      <sz val="11"/>
      <color theme="10"/>
      <name val="Yu Gothic UI"/>
      <family val="3"/>
      <charset val="128"/>
    </font>
    <font>
      <sz val="9"/>
      <color rgb="FF00B050"/>
      <name val="Yu Gothic UI"/>
      <family val="3"/>
      <charset val="128"/>
    </font>
    <font>
      <b/>
      <sz val="11"/>
      <color theme="1"/>
      <name val="Yu Gothic UI"/>
      <family val="3"/>
      <charset val="128"/>
    </font>
    <font>
      <sz val="9"/>
      <color rgb="FF000000"/>
      <name val="Yu Gothic UI"/>
      <family val="3"/>
    </font>
    <font>
      <sz val="9"/>
      <color theme="10"/>
      <name val="游ゴシック"/>
      <family val="3"/>
      <charset val="128"/>
      <scheme val="minor"/>
    </font>
    <font>
      <sz val="9"/>
      <name val="游ゴシック"/>
      <family val="3"/>
      <charset val="128"/>
      <scheme val="minor"/>
    </font>
    <font>
      <sz val="9"/>
      <name val="ＭＳ 明朝"/>
      <family val="1"/>
      <charset val="128"/>
    </font>
    <font>
      <b/>
      <sz val="14"/>
      <color rgb="FF000000"/>
      <name val="Yu Gothic UI"/>
      <family val="3"/>
      <charset val="128"/>
    </font>
    <font>
      <sz val="9"/>
      <color rgb="FFFF0000"/>
      <name val="游ゴシック"/>
      <family val="2"/>
      <charset val="128"/>
      <scheme val="minor"/>
    </font>
    <font>
      <sz val="11"/>
      <color rgb="FFFF0000"/>
      <name val="游ゴシック"/>
      <family val="2"/>
      <charset val="128"/>
      <scheme val="minor"/>
    </font>
    <font>
      <vertAlign val="subscript"/>
      <sz val="9"/>
      <color rgb="FF000000"/>
      <name val="Yu Gothic UI"/>
      <family val="3"/>
      <charset val="128"/>
    </font>
    <font>
      <sz val="9"/>
      <color theme="1"/>
      <name val="游ゴシック"/>
      <family val="3"/>
      <charset val="128"/>
      <scheme val="minor"/>
    </font>
    <font>
      <sz val="11"/>
      <color rgb="FFFF0000"/>
      <name val="Yu Gothic UI"/>
      <family val="3"/>
      <charset val="128"/>
    </font>
    <font>
      <u/>
      <sz val="9"/>
      <color theme="10"/>
      <name val="游ゴシック"/>
      <family val="2"/>
      <charset val="128"/>
      <scheme val="minor"/>
    </font>
    <font>
      <u/>
      <sz val="9"/>
      <name val="Yu Gothic UI"/>
      <family val="3"/>
    </font>
    <font>
      <b/>
      <sz val="14"/>
      <color rgb="FF00B050"/>
      <name val="Yu Gothic UI"/>
      <family val="3"/>
    </font>
    <font>
      <b/>
      <sz val="8"/>
      <color theme="0"/>
      <name val="Yu Gothic UI"/>
      <family val="3"/>
    </font>
    <font>
      <b/>
      <sz val="9"/>
      <color rgb="FF00B050"/>
      <name val="Yu Gothic UI"/>
      <family val="3"/>
    </font>
    <font>
      <sz val="9"/>
      <color rgb="FF00B050"/>
      <name val="Yu Gothic UI"/>
      <family val="3"/>
    </font>
    <font>
      <sz val="11"/>
      <color theme="0"/>
      <name val="Yu Gothic UI"/>
      <family val="3"/>
    </font>
    <font>
      <sz val="11"/>
      <name val="Yu Gothic UI"/>
      <family val="3"/>
    </font>
    <font>
      <sz val="9"/>
      <color theme="0"/>
      <name val="Yu Gothic UI"/>
      <family val="3"/>
    </font>
    <font>
      <b/>
      <sz val="9"/>
      <color rgb="FFFFFFFF"/>
      <name val="Yu Gothic UI"/>
      <family val="3"/>
      <charset val="128"/>
    </font>
    <font>
      <u/>
      <sz val="9"/>
      <color theme="10"/>
      <name val="游ゴシック"/>
      <family val="3"/>
      <charset val="128"/>
      <scheme val="minor"/>
    </font>
    <font>
      <b/>
      <sz val="9"/>
      <color rgb="FFFF0000"/>
      <name val="Yu Gothic UI"/>
      <family val="3"/>
      <charset val="128"/>
    </font>
    <font>
      <b/>
      <vertAlign val="superscript"/>
      <sz val="9"/>
      <color rgb="FFFFFFFF"/>
      <name val="Yu Gothic UI"/>
      <family val="3"/>
      <charset val="128"/>
    </font>
    <font>
      <vertAlign val="superscript"/>
      <sz val="9"/>
      <color rgb="FF000000"/>
      <name val="Yu Gothic UI"/>
      <family val="3"/>
      <charset val="128"/>
    </font>
    <font>
      <b/>
      <sz val="9"/>
      <color rgb="FFFF002B"/>
      <name val="Arial"/>
      <family val="2"/>
    </font>
    <font>
      <b/>
      <sz val="9"/>
      <color rgb="FFFF0000"/>
      <name val="Arial"/>
      <family val="2"/>
      <charset val="128"/>
    </font>
    <font>
      <vertAlign val="superscript"/>
      <sz val="8"/>
      <color rgb="FF000000"/>
      <name val="Yu Gothic UI"/>
      <family val="3"/>
      <charset val="128"/>
    </font>
    <font>
      <b/>
      <sz val="9"/>
      <color rgb="FF000000"/>
      <name val="Yu Gothic UI"/>
      <family val="3"/>
    </font>
    <font>
      <u/>
      <sz val="11"/>
      <color rgb="FF467886"/>
      <name val="游ゴシック"/>
      <family val="3"/>
    </font>
    <font>
      <strike/>
      <sz val="9"/>
      <name val="Yu Gothic UI"/>
      <family val="3"/>
      <charset val="128"/>
    </font>
    <font>
      <strike/>
      <sz val="9"/>
      <color rgb="FFFF0000"/>
      <name val="Yu Gothic UI"/>
      <family val="3"/>
      <charset val="128"/>
    </font>
    <font>
      <strike/>
      <sz val="9"/>
      <color theme="1"/>
      <name val="Yu Gothic UI"/>
      <family val="3"/>
      <charset val="128"/>
    </font>
    <font>
      <sz val="6"/>
      <name val="Yu Gothic UI"/>
      <family val="3"/>
      <charset val="128"/>
    </font>
    <font>
      <sz val="9"/>
      <color rgb="FFFF0000"/>
      <name val="Arial"/>
      <family val="2"/>
    </font>
    <font>
      <sz val="9"/>
      <color theme="1"/>
      <name val="Arial"/>
      <family val="2"/>
    </font>
    <font>
      <b/>
      <sz val="8"/>
      <color rgb="FFFFFFFF"/>
      <name val="Yu Gothic UI"/>
      <family val="3"/>
      <charset val="128"/>
    </font>
    <font>
      <sz val="9"/>
      <color theme="4"/>
      <name val="Yu Gothic UI"/>
      <family val="3"/>
      <charset val="128"/>
    </font>
    <font>
      <sz val="9"/>
      <color theme="7"/>
      <name val="Yu Gothic UI"/>
      <family val="3"/>
      <charset val="128"/>
    </font>
    <font>
      <b/>
      <sz val="14"/>
      <color theme="1"/>
      <name val="Yu Gothic UI"/>
      <family val="3"/>
      <charset val="128"/>
    </font>
    <font>
      <vertAlign val="subscript"/>
      <sz val="9"/>
      <color theme="1"/>
      <name val="Yu Gothic UI"/>
      <family val="3"/>
      <charset val="128"/>
    </font>
    <font>
      <b/>
      <sz val="9"/>
      <color rgb="FFFFFFFF"/>
      <name val="Yu Gothic UI"/>
      <family val="3"/>
      <charset val="128"/>
    </font>
    <font>
      <u/>
      <sz val="11"/>
      <color theme="10"/>
      <name val="Yu Gothic UI"/>
      <family val="3"/>
    </font>
  </fonts>
  <fills count="12">
    <fill>
      <patternFill patternType="none"/>
    </fill>
    <fill>
      <patternFill patternType="gray125"/>
    </fill>
    <fill>
      <patternFill patternType="solid">
        <fgColor rgb="FFF9F9F9"/>
        <bgColor indexed="64"/>
      </patternFill>
    </fill>
    <fill>
      <patternFill patternType="solid">
        <fgColor rgb="FFFFFFFF"/>
        <bgColor indexed="64"/>
      </patternFill>
    </fill>
    <fill>
      <patternFill patternType="solid">
        <fgColor theme="1" tint="0.499984740745262"/>
        <bgColor indexed="64"/>
      </patternFill>
    </fill>
    <fill>
      <patternFill patternType="solid">
        <fgColor theme="0" tint="-4.9989318521683403E-2"/>
        <bgColor indexed="64"/>
      </patternFill>
    </fill>
    <fill>
      <patternFill patternType="solid">
        <fgColor rgb="FF808080"/>
        <bgColor rgb="FF000000"/>
      </patternFill>
    </fill>
    <fill>
      <patternFill patternType="solid">
        <fgColor rgb="FFFFFFFF"/>
        <bgColor rgb="FF000000"/>
      </patternFill>
    </fill>
    <fill>
      <patternFill patternType="solid">
        <fgColor theme="0"/>
        <bgColor indexed="64"/>
      </patternFill>
    </fill>
    <fill>
      <patternFill patternType="solid">
        <fgColor rgb="FFF2F2F2"/>
        <bgColor rgb="FF000000"/>
      </patternFill>
    </fill>
    <fill>
      <patternFill patternType="solid">
        <fgColor theme="1" tint="0.499984740745262"/>
        <bgColor rgb="FF000000"/>
      </patternFill>
    </fill>
    <fill>
      <patternFill patternType="solid">
        <fgColor theme="0"/>
        <bgColor rgb="FF000000"/>
      </patternFill>
    </fill>
  </fills>
  <borders count="7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diagonal/>
    </border>
    <border>
      <left style="thin">
        <color indexed="64"/>
      </left>
      <right style="thin">
        <color indexed="64"/>
      </right>
      <top/>
      <bottom/>
      <diagonal/>
    </border>
    <border>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right style="thin">
        <color indexed="64"/>
      </right>
      <top/>
      <bottom/>
      <diagonal/>
    </border>
    <border>
      <left/>
      <right/>
      <top/>
      <bottom style="thin">
        <color indexed="64"/>
      </bottom>
      <diagonal/>
    </border>
    <border>
      <left style="thin">
        <color indexed="64"/>
      </left>
      <right style="thin">
        <color indexed="64"/>
      </right>
      <top style="hair">
        <color indexed="64"/>
      </top>
      <bottom/>
      <diagonal/>
    </border>
    <border>
      <left style="thin">
        <color indexed="64"/>
      </left>
      <right/>
      <top style="hair">
        <color indexed="64"/>
      </top>
      <bottom style="hair">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style="thin">
        <color indexed="64"/>
      </right>
      <top/>
      <bottom style="hair">
        <color indexed="64"/>
      </bottom>
      <diagonal/>
    </border>
    <border>
      <left/>
      <right/>
      <top style="hair">
        <color indexed="64"/>
      </top>
      <bottom/>
      <diagonal/>
    </border>
    <border>
      <left/>
      <right style="thin">
        <color rgb="FF000000"/>
      </right>
      <top style="thin">
        <color indexed="64"/>
      </top>
      <bottom style="thin">
        <color indexed="64"/>
      </bottom>
      <diagonal/>
    </border>
    <border>
      <left/>
      <right style="thin">
        <color rgb="FF000000"/>
      </right>
      <top style="thin">
        <color indexed="64"/>
      </top>
      <bottom/>
      <diagonal/>
    </border>
    <border>
      <left/>
      <right style="thin">
        <color rgb="FF000000"/>
      </right>
      <top/>
      <bottom/>
      <diagonal/>
    </border>
    <border>
      <left style="thin">
        <color indexed="64"/>
      </left>
      <right/>
      <top/>
      <bottom style="thin">
        <color rgb="FF000000"/>
      </bottom>
      <diagonal/>
    </border>
    <border>
      <left/>
      <right style="thin">
        <color rgb="FF000000"/>
      </right>
      <top/>
      <bottom style="thin">
        <color rgb="FF000000"/>
      </bottom>
      <diagonal/>
    </border>
    <border>
      <left/>
      <right style="thin">
        <color rgb="FF000000"/>
      </right>
      <top style="hair">
        <color indexed="64"/>
      </top>
      <bottom style="hair">
        <color indexed="64"/>
      </bottom>
      <diagonal/>
    </border>
    <border>
      <left/>
      <right style="thin">
        <color rgb="FF000000"/>
      </right>
      <top style="hair">
        <color indexed="64"/>
      </top>
      <bottom style="thin">
        <color indexed="64"/>
      </bottom>
      <diagonal/>
    </border>
    <border>
      <left/>
      <right style="thin">
        <color rgb="FF000000"/>
      </right>
      <top/>
      <bottom style="hair">
        <color indexed="64"/>
      </bottom>
      <diagonal/>
    </border>
    <border>
      <left/>
      <right style="thin">
        <color rgb="FF000000"/>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top style="hair">
        <color indexed="64"/>
      </top>
      <bottom style="thin">
        <color rgb="FF000000"/>
      </bottom>
      <diagonal/>
    </border>
    <border>
      <left/>
      <right style="thin">
        <color indexed="64"/>
      </right>
      <top style="hair">
        <color indexed="64"/>
      </top>
      <bottom style="thin">
        <color rgb="FF000000"/>
      </bottom>
      <diagonal/>
    </border>
    <border>
      <left style="thin">
        <color indexed="64"/>
      </left>
      <right style="thin">
        <color indexed="64"/>
      </right>
      <top style="hair">
        <color indexed="64"/>
      </top>
      <bottom style="thin">
        <color rgb="FF000000"/>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thin">
        <color indexed="64"/>
      </top>
      <bottom style="thin">
        <color indexed="64"/>
      </bottom>
      <diagonal/>
    </border>
    <border>
      <left style="thin">
        <color rgb="FF000000"/>
      </left>
      <right/>
      <top style="hair">
        <color indexed="64"/>
      </top>
      <bottom style="hair">
        <color indexed="64"/>
      </bottom>
      <diagonal/>
    </border>
    <border>
      <left style="thin">
        <color rgb="FF000000"/>
      </left>
      <right/>
      <top style="thin">
        <color indexed="64"/>
      </top>
      <bottom style="thin">
        <color indexed="64"/>
      </bottom>
      <diagonal/>
    </border>
    <border>
      <left style="thin">
        <color rgb="FF000000"/>
      </left>
      <right/>
      <top style="hair">
        <color indexed="64"/>
      </top>
      <bottom style="thin">
        <color indexed="64"/>
      </bottom>
      <diagonal/>
    </border>
    <border>
      <left style="thin">
        <color rgb="FF000000"/>
      </left>
      <right/>
      <top style="thin">
        <color indexed="64"/>
      </top>
      <bottom style="hair">
        <color indexed="64"/>
      </bottom>
      <diagonal/>
    </border>
    <border>
      <left style="thin">
        <color indexed="64"/>
      </left>
      <right style="thin">
        <color indexed="64"/>
      </right>
      <top style="thin">
        <color rgb="FF000000"/>
      </top>
      <bottom/>
      <diagonal/>
    </border>
    <border>
      <left style="thin">
        <color indexed="64"/>
      </left>
      <right/>
      <top style="hair">
        <color theme="1"/>
      </top>
      <bottom style="thin">
        <color indexed="64"/>
      </bottom>
      <diagonal/>
    </border>
    <border>
      <left/>
      <right/>
      <top style="hair">
        <color theme="1"/>
      </top>
      <bottom style="thin">
        <color indexed="64"/>
      </bottom>
      <diagonal/>
    </border>
    <border>
      <left/>
      <right style="thin">
        <color indexed="64"/>
      </right>
      <top style="hair">
        <color theme="1"/>
      </top>
      <bottom style="thin">
        <color indexed="64"/>
      </bottom>
      <diagonal/>
    </border>
    <border>
      <left/>
      <right style="thin">
        <color rgb="FF000000"/>
      </right>
      <top style="hair">
        <color indexed="64"/>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thin">
        <color indexed="64"/>
      </left>
      <right style="thin">
        <color indexed="64"/>
      </right>
      <top style="thin">
        <color indexed="64"/>
      </top>
      <bottom style="thin">
        <color rgb="FF000000"/>
      </bottom>
      <diagonal/>
    </border>
  </borders>
  <cellStyleXfs count="10">
    <xf numFmtId="0" fontId="0" fillId="0" borderId="0">
      <alignment vertical="center"/>
    </xf>
    <xf numFmtId="0" fontId="2" fillId="0" borderId="0" applyNumberFormat="0" applyFill="0" applyBorder="0" applyAlignment="0" applyProtection="0">
      <alignment vertical="center"/>
    </xf>
    <xf numFmtId="38" fontId="4" fillId="0" borderId="0" applyFont="0" applyFill="0" applyBorder="0" applyAlignment="0" applyProtection="0">
      <alignment vertical="center"/>
    </xf>
    <xf numFmtId="9" fontId="4" fillId="0" borderId="0" applyFont="0" applyFill="0" applyBorder="0" applyAlignment="0" applyProtection="0">
      <alignment vertical="center"/>
    </xf>
    <xf numFmtId="0" fontId="36" fillId="0" borderId="0"/>
    <xf numFmtId="0" fontId="4" fillId="0" borderId="0">
      <alignment vertical="center"/>
    </xf>
    <xf numFmtId="0" fontId="36" fillId="0" borderId="0"/>
    <xf numFmtId="38" fontId="4" fillId="0" borderId="0" applyFont="0" applyFill="0" applyBorder="0" applyAlignment="0" applyProtection="0">
      <alignment vertical="center"/>
    </xf>
    <xf numFmtId="9" fontId="4" fillId="0" borderId="0" applyFont="0" applyFill="0" applyBorder="0" applyAlignment="0" applyProtection="0">
      <alignment vertical="center"/>
    </xf>
    <xf numFmtId="0" fontId="2" fillId="0" borderId="0" applyNumberFormat="0" applyFill="0" applyBorder="0" applyAlignment="0" applyProtection="0">
      <alignment vertical="center"/>
    </xf>
  </cellStyleXfs>
  <cellXfs count="1437">
    <xf numFmtId="0" fontId="0" fillId="0" borderId="0" xfId="0">
      <alignment vertical="center"/>
    </xf>
    <xf numFmtId="0" fontId="3" fillId="0" borderId="0" xfId="1" applyFont="1">
      <alignment vertical="center"/>
    </xf>
    <xf numFmtId="0" fontId="6" fillId="0" borderId="0" xfId="0" applyFont="1">
      <alignment vertical="center"/>
    </xf>
    <xf numFmtId="0" fontId="6" fillId="0" borderId="0" xfId="0" applyFont="1" applyAlignment="1">
      <alignment horizontal="center" vertical="center"/>
    </xf>
    <xf numFmtId="0" fontId="6" fillId="0" borderId="0" xfId="0" applyFont="1" applyAlignment="1">
      <alignment vertical="center" wrapText="1"/>
    </xf>
    <xf numFmtId="0" fontId="7" fillId="4" borderId="3" xfId="0" applyFont="1" applyFill="1" applyBorder="1" applyAlignment="1">
      <alignment horizontal="center" vertical="center"/>
    </xf>
    <xf numFmtId="0" fontId="8" fillId="5" borderId="4" xfId="0" applyFont="1" applyFill="1" applyBorder="1" applyAlignment="1">
      <alignment horizontal="center" vertical="center"/>
    </xf>
    <xf numFmtId="0" fontId="8" fillId="0" borderId="3" xfId="0" applyFont="1" applyBorder="1" applyAlignment="1">
      <alignment horizontal="right" vertical="center"/>
    </xf>
    <xf numFmtId="0" fontId="6" fillId="5" borderId="6" xfId="0" applyFont="1" applyFill="1" applyBorder="1" applyAlignment="1">
      <alignment horizontal="center" vertical="center"/>
    </xf>
    <xf numFmtId="0" fontId="6" fillId="5" borderId="8" xfId="0" applyFont="1" applyFill="1" applyBorder="1" applyAlignment="1">
      <alignment horizontal="center" vertical="center"/>
    </xf>
    <xf numFmtId="0" fontId="6" fillId="5" borderId="9" xfId="0" applyFont="1" applyFill="1" applyBorder="1" applyAlignment="1">
      <alignment horizontal="center" vertical="center"/>
    </xf>
    <xf numFmtId="0" fontId="6" fillId="5" borderId="3" xfId="0" applyFont="1" applyFill="1" applyBorder="1" applyAlignment="1">
      <alignment horizontal="center" vertical="center"/>
    </xf>
    <xf numFmtId="0" fontId="6" fillId="0" borderId="0" xfId="0" applyFont="1" applyAlignment="1">
      <alignment horizontal="right" vertical="center"/>
    </xf>
    <xf numFmtId="0" fontId="11" fillId="0" borderId="0" xfId="0" applyFont="1">
      <alignment vertical="center"/>
    </xf>
    <xf numFmtId="0" fontId="8" fillId="3" borderId="3" xfId="0" applyFont="1" applyFill="1" applyBorder="1" applyAlignment="1">
      <alignment horizontal="right" vertical="center" wrapText="1"/>
    </xf>
    <xf numFmtId="0" fontId="6" fillId="5" borderId="15" xfId="0" applyFont="1" applyFill="1" applyBorder="1" applyAlignment="1">
      <alignment horizontal="center" vertical="center"/>
    </xf>
    <xf numFmtId="0" fontId="6" fillId="5" borderId="12" xfId="0" applyFont="1" applyFill="1" applyBorder="1" applyAlignment="1">
      <alignment horizontal="center" vertical="center"/>
    </xf>
    <xf numFmtId="0" fontId="6" fillId="5" borderId="4" xfId="0" applyFont="1" applyFill="1" applyBorder="1" applyAlignment="1">
      <alignment horizontal="center" vertical="center"/>
    </xf>
    <xf numFmtId="0" fontId="7" fillId="4" borderId="13" xfId="0" applyFont="1" applyFill="1" applyBorder="1" applyAlignment="1">
      <alignment horizontal="center" vertical="center"/>
    </xf>
    <xf numFmtId="0" fontId="8" fillId="5" borderId="3" xfId="0" applyFont="1" applyFill="1" applyBorder="1" applyAlignment="1">
      <alignment horizontal="center" vertical="center"/>
    </xf>
    <xf numFmtId="0" fontId="8" fillId="5" borderId="3" xfId="0" applyFont="1" applyFill="1" applyBorder="1" applyAlignment="1">
      <alignment horizontal="center" vertical="center" wrapText="1"/>
    </xf>
    <xf numFmtId="0" fontId="8" fillId="5" borderId="13" xfId="0" applyFont="1" applyFill="1" applyBorder="1" applyAlignment="1">
      <alignment horizontal="center" vertical="center" wrapText="1"/>
    </xf>
    <xf numFmtId="0" fontId="8" fillId="3" borderId="13" xfId="0" applyFont="1" applyFill="1" applyBorder="1" applyAlignment="1">
      <alignment horizontal="right" vertical="center" wrapText="1"/>
    </xf>
    <xf numFmtId="0" fontId="8" fillId="5" borderId="9" xfId="0" applyFont="1" applyFill="1" applyBorder="1" applyAlignment="1">
      <alignment horizontal="center" vertical="center" wrapText="1"/>
    </xf>
    <xf numFmtId="0" fontId="8" fillId="3" borderId="9" xfId="0" applyFont="1" applyFill="1" applyBorder="1" applyAlignment="1">
      <alignment horizontal="right" vertical="center" wrapText="1"/>
    </xf>
    <xf numFmtId="0" fontId="10" fillId="3" borderId="0" xfId="0" applyFont="1" applyFill="1" applyAlignment="1">
      <alignment horizontal="right" vertical="center" wrapText="1"/>
    </xf>
    <xf numFmtId="0" fontId="10" fillId="0" borderId="0" xfId="0" applyFont="1" applyAlignment="1">
      <alignment vertical="center" wrapText="1"/>
    </xf>
    <xf numFmtId="0" fontId="8" fillId="0" borderId="0" xfId="0" applyFont="1" applyAlignment="1">
      <alignment horizontal="right" vertical="center"/>
    </xf>
    <xf numFmtId="0" fontId="8" fillId="0" borderId="0" xfId="0" applyFont="1" applyAlignment="1">
      <alignment horizontal="center" vertical="center"/>
    </xf>
    <xf numFmtId="177" fontId="6" fillId="0" borderId="0" xfId="0" applyNumberFormat="1" applyFont="1" applyAlignment="1">
      <alignment horizontal="right" vertical="center"/>
    </xf>
    <xf numFmtId="0" fontId="8" fillId="5" borderId="11" xfId="0" applyFont="1" applyFill="1" applyBorder="1" applyAlignment="1">
      <alignment horizontal="center" vertical="center"/>
    </xf>
    <xf numFmtId="0" fontId="8" fillId="5" borderId="12" xfId="0" applyFont="1" applyFill="1" applyBorder="1" applyAlignment="1">
      <alignment horizontal="center" vertical="center"/>
    </xf>
    <xf numFmtId="0" fontId="8" fillId="0" borderId="11" xfId="0" applyFont="1" applyBorder="1" applyAlignment="1">
      <alignment horizontal="right" vertical="center"/>
    </xf>
    <xf numFmtId="0" fontId="7" fillId="4" borderId="4" xfId="0" applyFont="1" applyFill="1" applyBorder="1" applyAlignment="1">
      <alignment horizontal="center" vertical="center"/>
    </xf>
    <xf numFmtId="0" fontId="10" fillId="3" borderId="3" xfId="0" applyFont="1" applyFill="1" applyBorder="1" applyAlignment="1">
      <alignment horizontal="right" vertical="center" wrapText="1"/>
    </xf>
    <xf numFmtId="0" fontId="15" fillId="0" borderId="0" xfId="1" applyFont="1">
      <alignment vertical="center"/>
    </xf>
    <xf numFmtId="0" fontId="8" fillId="0" borderId="0" xfId="0" applyFont="1">
      <alignment vertical="center"/>
    </xf>
    <xf numFmtId="0" fontId="7" fillId="4" borderId="6" xfId="0" applyFont="1" applyFill="1" applyBorder="1" applyAlignment="1">
      <alignment horizontal="center" vertical="center"/>
    </xf>
    <xf numFmtId="0" fontId="17" fillId="0" borderId="3" xfId="0" applyFont="1" applyBorder="1" applyAlignment="1">
      <alignment horizontal="right" vertical="center"/>
    </xf>
    <xf numFmtId="0" fontId="8" fillId="0" borderId="0" xfId="0" applyFont="1" applyAlignment="1">
      <alignment vertical="center" wrapText="1"/>
    </xf>
    <xf numFmtId="0" fontId="8" fillId="5" borderId="2" xfId="0" applyFont="1" applyFill="1" applyBorder="1" applyAlignment="1">
      <alignment horizontal="center" vertical="center" wrapText="1"/>
    </xf>
    <xf numFmtId="0" fontId="20" fillId="3" borderId="3" xfId="0" applyFont="1" applyFill="1" applyBorder="1" applyAlignment="1">
      <alignment horizontal="right" vertical="center" wrapText="1"/>
    </xf>
    <xf numFmtId="0" fontId="8" fillId="5" borderId="4" xfId="0" applyFont="1" applyFill="1" applyBorder="1" applyAlignment="1">
      <alignment horizontal="center" vertical="center" wrapText="1"/>
    </xf>
    <xf numFmtId="180" fontId="10" fillId="3" borderId="3" xfId="0" applyNumberFormat="1" applyFont="1" applyFill="1" applyBorder="1" applyAlignment="1">
      <alignment horizontal="right" vertical="center" wrapText="1"/>
    </xf>
    <xf numFmtId="0" fontId="8" fillId="5" borderId="11" xfId="0" applyFont="1" applyFill="1" applyBorder="1" applyAlignment="1">
      <alignment horizontal="center" vertical="center" wrapText="1"/>
    </xf>
    <xf numFmtId="0" fontId="8" fillId="3" borderId="11" xfId="0" applyFont="1" applyFill="1" applyBorder="1" applyAlignment="1">
      <alignment horizontal="right" vertical="center" wrapText="1"/>
    </xf>
    <xf numFmtId="0" fontId="17" fillId="0" borderId="8" xfId="0" applyFont="1" applyBorder="1" applyAlignment="1">
      <alignment horizontal="right" vertical="center"/>
    </xf>
    <xf numFmtId="0" fontId="17" fillId="0" borderId="11" xfId="0" applyFont="1" applyBorder="1" applyAlignment="1">
      <alignment horizontal="right" vertical="center"/>
    </xf>
    <xf numFmtId="0" fontId="22" fillId="0" borderId="9" xfId="0" applyFont="1" applyBorder="1" applyAlignment="1">
      <alignment horizontal="right" vertical="center"/>
    </xf>
    <xf numFmtId="0" fontId="23" fillId="5" borderId="9" xfId="0" applyFont="1" applyFill="1" applyBorder="1" applyAlignment="1">
      <alignment horizontal="center" vertical="center"/>
    </xf>
    <xf numFmtId="0" fontId="22" fillId="0" borderId="8" xfId="0" applyFont="1" applyBorder="1" applyAlignment="1">
      <alignment horizontal="right" vertical="center"/>
    </xf>
    <xf numFmtId="0" fontId="23" fillId="5" borderId="8" xfId="0" applyFont="1" applyFill="1" applyBorder="1" applyAlignment="1">
      <alignment horizontal="center" vertical="center"/>
    </xf>
    <xf numFmtId="0" fontId="22" fillId="0" borderId="3" xfId="0" applyFont="1" applyBorder="1" applyAlignment="1">
      <alignment horizontal="right" vertical="center"/>
    </xf>
    <xf numFmtId="0" fontId="23" fillId="5" borderId="6" xfId="0" applyFont="1" applyFill="1" applyBorder="1" applyAlignment="1">
      <alignment horizontal="center" vertical="center"/>
    </xf>
    <xf numFmtId="0" fontId="24" fillId="0" borderId="3" xfId="0" applyFont="1" applyBorder="1" applyAlignment="1">
      <alignment horizontal="right" vertical="center"/>
    </xf>
    <xf numFmtId="0" fontId="24" fillId="5" borderId="4" xfId="0" applyFont="1" applyFill="1" applyBorder="1" applyAlignment="1">
      <alignment horizontal="center" vertical="center"/>
    </xf>
    <xf numFmtId="0" fontId="25" fillId="4" borderId="3" xfId="0" applyFont="1" applyFill="1" applyBorder="1" applyAlignment="1">
      <alignment horizontal="center" vertical="center"/>
    </xf>
    <xf numFmtId="0" fontId="23" fillId="0" borderId="0" xfId="0" applyFont="1" applyAlignment="1">
      <alignment horizontal="center" vertical="center"/>
    </xf>
    <xf numFmtId="0" fontId="23" fillId="0" borderId="0" xfId="0" applyFont="1">
      <alignment vertical="center"/>
    </xf>
    <xf numFmtId="0" fontId="26" fillId="0" borderId="0" xfId="1" applyFont="1">
      <alignment vertical="center"/>
    </xf>
    <xf numFmtId="0" fontId="22" fillId="0" borderId="11" xfId="0" applyFont="1" applyBorder="1" applyAlignment="1">
      <alignment horizontal="right" vertical="center"/>
    </xf>
    <xf numFmtId="0" fontId="22" fillId="0" borderId="17" xfId="0" applyFont="1" applyBorder="1" applyAlignment="1">
      <alignment horizontal="right" vertical="center"/>
    </xf>
    <xf numFmtId="0" fontId="7" fillId="4" borderId="3" xfId="0" applyFont="1" applyFill="1" applyBorder="1" applyAlignment="1">
      <alignment horizontal="center" vertical="center" wrapText="1"/>
    </xf>
    <xf numFmtId="0" fontId="7" fillId="4" borderId="4" xfId="0" applyFont="1" applyFill="1" applyBorder="1" applyAlignment="1">
      <alignment horizontal="center" vertical="center" wrapText="1"/>
    </xf>
    <xf numFmtId="0" fontId="16" fillId="4" borderId="3"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21" xfId="0" applyFont="1" applyFill="1" applyBorder="1" applyAlignment="1">
      <alignment horizontal="center" vertical="center" wrapText="1"/>
    </xf>
    <xf numFmtId="0" fontId="14" fillId="0" borderId="0" xfId="0" applyFont="1">
      <alignment vertical="center"/>
    </xf>
    <xf numFmtId="0" fontId="8" fillId="3" borderId="0" xfId="0" applyFont="1" applyFill="1" applyAlignment="1">
      <alignment horizontal="center" vertical="center" wrapText="1"/>
    </xf>
    <xf numFmtId="0" fontId="8" fillId="0" borderId="0" xfId="0" applyFont="1" applyAlignment="1">
      <alignment horizontal="left" vertical="center"/>
    </xf>
    <xf numFmtId="0" fontId="8" fillId="3" borderId="9" xfId="0" applyFont="1" applyFill="1" applyBorder="1" applyAlignment="1">
      <alignment horizontal="center" vertical="center" wrapText="1"/>
    </xf>
    <xf numFmtId="181" fontId="8" fillId="3" borderId="3" xfId="0" applyNumberFormat="1" applyFont="1" applyFill="1" applyBorder="1" applyAlignment="1">
      <alignment horizontal="right" vertical="center"/>
    </xf>
    <xf numFmtId="0" fontId="8" fillId="0" borderId="0" xfId="0" applyFont="1" applyAlignment="1">
      <alignment horizontal="left" vertical="center" wrapText="1"/>
    </xf>
    <xf numFmtId="0" fontId="31" fillId="0" borderId="0" xfId="0" applyFont="1">
      <alignment vertical="center"/>
    </xf>
    <xf numFmtId="0" fontId="5" fillId="3" borderId="0" xfId="1" applyFont="1" applyFill="1">
      <alignment vertical="center"/>
    </xf>
    <xf numFmtId="3" fontId="24" fillId="3" borderId="3" xfId="0" applyNumberFormat="1" applyFont="1" applyFill="1" applyBorder="1" applyAlignment="1">
      <alignment horizontal="right" vertical="center" wrapText="1"/>
    </xf>
    <xf numFmtId="180" fontId="28" fillId="3" borderId="3" xfId="0" applyNumberFormat="1" applyFont="1" applyFill="1" applyBorder="1" applyAlignment="1">
      <alignment horizontal="right" vertical="center" wrapText="1"/>
    </xf>
    <xf numFmtId="0" fontId="28" fillId="3" borderId="0" xfId="0" applyFont="1" applyFill="1" applyAlignment="1">
      <alignment horizontal="right" vertical="center" wrapText="1"/>
    </xf>
    <xf numFmtId="0" fontId="25" fillId="4" borderId="13" xfId="0" applyFont="1" applyFill="1" applyBorder="1" applyAlignment="1">
      <alignment horizontal="center" vertical="center"/>
    </xf>
    <xf numFmtId="0" fontId="24" fillId="3" borderId="3" xfId="0" applyFont="1" applyFill="1" applyBorder="1" applyAlignment="1">
      <alignment horizontal="right" vertical="center" wrapText="1"/>
    </xf>
    <xf numFmtId="0" fontId="25" fillId="4" borderId="3" xfId="0" applyFont="1" applyFill="1" applyBorder="1" applyAlignment="1">
      <alignment horizontal="center" vertical="center" wrapText="1"/>
    </xf>
    <xf numFmtId="0" fontId="8" fillId="3" borderId="0" xfId="0" applyFont="1" applyFill="1">
      <alignment vertical="center"/>
    </xf>
    <xf numFmtId="0" fontId="24" fillId="0" borderId="0" xfId="0" applyFont="1">
      <alignment vertical="center"/>
    </xf>
    <xf numFmtId="0" fontId="7" fillId="4" borderId="13"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8" fillId="3" borderId="0" xfId="0" applyFont="1" applyFill="1" applyAlignment="1">
      <alignment horizontal="left" vertical="center" wrapText="1"/>
    </xf>
    <xf numFmtId="0" fontId="8" fillId="3" borderId="0" xfId="0" applyFont="1" applyFill="1" applyAlignment="1">
      <alignment horizontal="right" vertical="center" wrapText="1"/>
    </xf>
    <xf numFmtId="0" fontId="6" fillId="0" borderId="0" xfId="0" applyFont="1" applyAlignment="1">
      <alignment horizontal="left" vertical="top"/>
    </xf>
    <xf numFmtId="0" fontId="12" fillId="0" borderId="0" xfId="0" applyFont="1">
      <alignment vertical="center"/>
    </xf>
    <xf numFmtId="0" fontId="6" fillId="0" borderId="0" xfId="0" applyFont="1" applyAlignment="1">
      <alignment horizontal="right" vertical="center" wrapText="1"/>
    </xf>
    <xf numFmtId="0" fontId="25" fillId="4" borderId="6" xfId="0" applyFont="1" applyFill="1" applyBorder="1" applyAlignment="1">
      <alignment horizontal="center" vertical="center"/>
    </xf>
    <xf numFmtId="0" fontId="19" fillId="4" borderId="3" xfId="0" applyFont="1" applyFill="1" applyBorder="1" applyAlignment="1">
      <alignment horizontal="center" vertical="center"/>
    </xf>
    <xf numFmtId="0" fontId="19" fillId="4" borderId="4" xfId="0" applyFont="1" applyFill="1" applyBorder="1" applyAlignment="1">
      <alignment horizontal="center" vertical="center"/>
    </xf>
    <xf numFmtId="0" fontId="8" fillId="5" borderId="23" xfId="0" applyFont="1" applyFill="1" applyBorder="1" applyAlignment="1">
      <alignment horizontal="center" vertical="center" wrapText="1"/>
    </xf>
    <xf numFmtId="49" fontId="8" fillId="3" borderId="3" xfId="0" applyNumberFormat="1" applyFont="1" applyFill="1" applyBorder="1" applyAlignment="1">
      <alignment horizontal="right" vertical="center" wrapText="1"/>
    </xf>
    <xf numFmtId="0" fontId="22" fillId="0" borderId="0" xfId="0" applyFont="1">
      <alignment vertical="center"/>
    </xf>
    <xf numFmtId="0" fontId="17" fillId="0" borderId="0" xfId="0" applyFont="1">
      <alignment vertical="center"/>
    </xf>
    <xf numFmtId="0" fontId="33" fillId="0" borderId="0" xfId="0" applyFont="1">
      <alignment vertical="center"/>
    </xf>
    <xf numFmtId="0" fontId="10" fillId="3" borderId="0" xfId="0" applyFont="1" applyFill="1" applyAlignment="1">
      <alignment horizontal="left" vertical="top" wrapText="1"/>
    </xf>
    <xf numFmtId="0" fontId="10" fillId="3" borderId="0" xfId="0" applyFont="1" applyFill="1" applyAlignment="1">
      <alignment horizontal="left" vertical="top"/>
    </xf>
    <xf numFmtId="0" fontId="10" fillId="3" borderId="0" xfId="0" applyFont="1" applyFill="1" applyAlignment="1">
      <alignment horizontal="right" vertical="top" wrapText="1"/>
    </xf>
    <xf numFmtId="177" fontId="10" fillId="3" borderId="0" xfId="0" applyNumberFormat="1" applyFont="1" applyFill="1" applyAlignment="1">
      <alignment horizontal="right" vertical="top" wrapText="1"/>
    </xf>
    <xf numFmtId="0" fontId="34" fillId="0" borderId="0" xfId="0" applyFont="1">
      <alignment vertical="center"/>
    </xf>
    <xf numFmtId="0" fontId="6" fillId="0" borderId="0" xfId="0" applyFont="1" applyAlignment="1">
      <alignment horizontal="center" vertical="center" wrapText="1"/>
    </xf>
    <xf numFmtId="177" fontId="6" fillId="0" borderId="0" xfId="0" applyNumberFormat="1" applyFont="1" applyAlignment="1">
      <alignment horizontal="right" vertical="center" wrapText="1"/>
    </xf>
    <xf numFmtId="176" fontId="6" fillId="0" borderId="0" xfId="0" applyNumberFormat="1" applyFont="1" applyAlignment="1">
      <alignment horizontal="right" vertical="center" wrapText="1"/>
    </xf>
    <xf numFmtId="0" fontId="24" fillId="5" borderId="3" xfId="0" applyFont="1" applyFill="1" applyBorder="1" applyAlignment="1">
      <alignment horizontal="center" vertical="center"/>
    </xf>
    <xf numFmtId="0" fontId="6" fillId="0" borderId="19" xfId="0" applyFont="1" applyBorder="1">
      <alignment vertical="center"/>
    </xf>
    <xf numFmtId="0" fontId="35" fillId="0" borderId="0" xfId="0" applyFont="1">
      <alignment vertical="center"/>
    </xf>
    <xf numFmtId="0" fontId="24" fillId="3" borderId="0" xfId="0" applyFont="1" applyFill="1" applyAlignment="1">
      <alignment horizontal="right" vertical="center" wrapText="1"/>
    </xf>
    <xf numFmtId="0" fontId="6" fillId="5" borderId="2" xfId="0" applyFont="1" applyFill="1" applyBorder="1" applyAlignment="1">
      <alignment horizontal="center" vertical="center"/>
    </xf>
    <xf numFmtId="0" fontId="6" fillId="5" borderId="21" xfId="0" applyFont="1" applyFill="1" applyBorder="1" applyAlignment="1">
      <alignment horizontal="center" vertical="center"/>
    </xf>
    <xf numFmtId="0" fontId="17" fillId="0" borderId="0" xfId="0" applyFont="1" applyAlignment="1">
      <alignment horizontal="right" vertical="center"/>
    </xf>
    <xf numFmtId="0" fontId="6" fillId="5" borderId="11" xfId="0" applyFont="1" applyFill="1" applyBorder="1" applyAlignment="1">
      <alignment horizontal="center" vertical="center"/>
    </xf>
    <xf numFmtId="0" fontId="23" fillId="0" borderId="0" xfId="0" applyFont="1" applyAlignment="1">
      <alignment horizontal="right" vertical="center"/>
    </xf>
    <xf numFmtId="0" fontId="22" fillId="0" borderId="0" xfId="0" applyFont="1" applyAlignment="1">
      <alignment horizontal="right" vertical="center"/>
    </xf>
    <xf numFmtId="0" fontId="6" fillId="0" borderId="0" xfId="4" applyFont="1" applyAlignment="1">
      <alignment horizontal="right" vertical="center"/>
    </xf>
    <xf numFmtId="9" fontId="6" fillId="0" borderId="0" xfId="4" applyNumberFormat="1" applyFont="1" applyAlignment="1">
      <alignment horizontal="right" vertical="center"/>
    </xf>
    <xf numFmtId="0" fontId="8" fillId="0" borderId="0" xfId="0" applyFont="1" applyAlignment="1">
      <alignment horizontal="center" vertical="center" wrapText="1"/>
    </xf>
    <xf numFmtId="0" fontId="8" fillId="0" borderId="0" xfId="0" applyFont="1" applyAlignment="1">
      <alignment horizontal="right" vertical="center" wrapText="1"/>
    </xf>
    <xf numFmtId="0" fontId="37" fillId="0" borderId="0" xfId="0" applyFont="1">
      <alignment vertical="center"/>
    </xf>
    <xf numFmtId="0" fontId="10" fillId="0" borderId="0" xfId="0" applyFont="1" applyAlignment="1">
      <alignment horizontal="center" vertical="center" wrapText="1"/>
    </xf>
    <xf numFmtId="179" fontId="28" fillId="0" borderId="0" xfId="0" applyNumberFormat="1" applyFont="1" applyAlignment="1">
      <alignment horizontal="right" vertical="center" wrapText="1"/>
    </xf>
    <xf numFmtId="179" fontId="10" fillId="0" borderId="0" xfId="0" applyNumberFormat="1" applyFont="1" applyAlignment="1">
      <alignment horizontal="right" vertical="center" wrapText="1"/>
    </xf>
    <xf numFmtId="0" fontId="10" fillId="0" borderId="0" xfId="0" applyFont="1" applyAlignment="1">
      <alignment horizontal="right" vertical="center" wrapText="1"/>
    </xf>
    <xf numFmtId="0" fontId="24" fillId="0" borderId="0" xfId="0" applyFont="1" applyAlignment="1">
      <alignment horizontal="center" vertical="center" wrapText="1"/>
    </xf>
    <xf numFmtId="180" fontId="28" fillId="3" borderId="0" xfId="0" applyNumberFormat="1" applyFont="1" applyFill="1" applyAlignment="1">
      <alignment horizontal="right" vertical="center" wrapText="1"/>
    </xf>
    <xf numFmtId="0" fontId="24" fillId="0" borderId="0" xfId="0" applyFont="1" applyAlignment="1">
      <alignment horizontal="left" vertical="center" wrapText="1"/>
    </xf>
    <xf numFmtId="0" fontId="24" fillId="0" borderId="0" xfId="0" applyFont="1" applyAlignment="1">
      <alignment horizontal="left" vertical="center"/>
    </xf>
    <xf numFmtId="181" fontId="8" fillId="0" borderId="3" xfId="0" applyNumberFormat="1" applyFont="1" applyBorder="1" applyAlignment="1">
      <alignment horizontal="right" vertical="center"/>
    </xf>
    <xf numFmtId="0" fontId="24" fillId="5" borderId="12" xfId="0" applyFont="1" applyFill="1" applyBorder="1" applyAlignment="1">
      <alignment horizontal="center" vertical="center"/>
    </xf>
    <xf numFmtId="0" fontId="8" fillId="0" borderId="9" xfId="0" applyFont="1" applyBorder="1" applyAlignment="1">
      <alignment horizontal="right" vertical="center" wrapText="1"/>
    </xf>
    <xf numFmtId="0" fontId="24" fillId="5" borderId="8" xfId="0" applyFont="1" applyFill="1" applyBorder="1" applyAlignment="1">
      <alignment horizontal="center" vertical="center"/>
    </xf>
    <xf numFmtId="0" fontId="24" fillId="5" borderId="11" xfId="0" applyFont="1" applyFill="1" applyBorder="1" applyAlignment="1">
      <alignment horizontal="center" vertical="center"/>
    </xf>
    <xf numFmtId="0" fontId="24" fillId="5" borderId="19" xfId="0" applyFont="1" applyFill="1" applyBorder="1" applyAlignment="1">
      <alignment horizontal="center" vertical="center"/>
    </xf>
    <xf numFmtId="0" fontId="24" fillId="5" borderId="9" xfId="0" applyFont="1" applyFill="1" applyBorder="1" applyAlignment="1">
      <alignment horizontal="center" vertical="center"/>
    </xf>
    <xf numFmtId="0" fontId="24" fillId="0" borderId="8" xfId="0" applyFont="1" applyBorder="1" applyAlignment="1">
      <alignment horizontal="right" vertical="center"/>
    </xf>
    <xf numFmtId="0" fontId="24" fillId="0" borderId="12" xfId="0" applyFont="1" applyBorder="1" applyAlignment="1">
      <alignment horizontal="right" vertical="center"/>
    </xf>
    <xf numFmtId="0" fontId="22" fillId="0" borderId="15" xfId="0" applyFont="1" applyBorder="1" applyAlignment="1">
      <alignment horizontal="right" vertical="center"/>
    </xf>
    <xf numFmtId="0" fontId="24" fillId="0" borderId="15" xfId="0" applyFont="1" applyBorder="1">
      <alignment vertical="center"/>
    </xf>
    <xf numFmtId="0" fontId="24" fillId="0" borderId="12" xfId="0" applyFont="1" applyBorder="1">
      <alignment vertical="center"/>
    </xf>
    <xf numFmtId="0" fontId="24" fillId="0" borderId="9" xfId="0" applyFont="1" applyBorder="1" applyAlignment="1">
      <alignment horizontal="right" vertical="center"/>
    </xf>
    <xf numFmtId="0" fontId="8" fillId="5" borderId="3" xfId="0" applyFont="1" applyFill="1" applyBorder="1" applyAlignment="1">
      <alignment horizontal="center" vertical="top" wrapText="1"/>
    </xf>
    <xf numFmtId="0" fontId="8" fillId="0" borderId="3" xfId="0" applyFont="1" applyBorder="1" applyAlignment="1">
      <alignment horizontal="right" vertical="center" wrapText="1"/>
    </xf>
    <xf numFmtId="0" fontId="8" fillId="0" borderId="13" xfId="0" applyFont="1" applyBorder="1" applyAlignment="1">
      <alignment horizontal="right" vertical="center" wrapText="1"/>
    </xf>
    <xf numFmtId="0" fontId="24" fillId="0" borderId="0" xfId="0" applyFont="1" applyAlignment="1">
      <alignment horizontal="right" vertical="center" wrapText="1"/>
    </xf>
    <xf numFmtId="176" fontId="24" fillId="0" borderId="0" xfId="0" applyNumberFormat="1" applyFont="1" applyAlignment="1">
      <alignment horizontal="right" vertical="center"/>
    </xf>
    <xf numFmtId="0" fontId="14" fillId="0" borderId="0" xfId="0" applyFont="1" applyAlignment="1">
      <alignment horizontal="right" vertical="center"/>
    </xf>
    <xf numFmtId="0" fontId="24" fillId="0" borderId="3" xfId="0" applyFont="1" applyBorder="1">
      <alignment vertical="center"/>
    </xf>
    <xf numFmtId="0" fontId="6" fillId="0" borderId="3" xfId="0" applyFont="1" applyBorder="1">
      <alignment vertical="center"/>
    </xf>
    <xf numFmtId="3" fontId="23" fillId="0" borderId="13" xfId="4" applyNumberFormat="1" applyFont="1" applyBorder="1" applyAlignment="1">
      <alignment horizontal="right" vertical="center"/>
    </xf>
    <xf numFmtId="3" fontId="6" fillId="0" borderId="8" xfId="4" applyNumberFormat="1" applyFont="1" applyBorder="1" applyAlignment="1">
      <alignment horizontal="right" vertical="center"/>
    </xf>
    <xf numFmtId="9" fontId="6" fillId="0" borderId="3" xfId="4" applyNumberFormat="1" applyFont="1" applyBorder="1" applyAlignment="1">
      <alignment horizontal="right" vertical="center"/>
    </xf>
    <xf numFmtId="9" fontId="6" fillId="0" borderId="11" xfId="4" applyNumberFormat="1" applyFont="1" applyBorder="1" applyAlignment="1">
      <alignment horizontal="right" vertical="center"/>
    </xf>
    <xf numFmtId="3" fontId="6" fillId="0" borderId="3" xfId="4" applyNumberFormat="1" applyFont="1" applyBorder="1" applyAlignment="1">
      <alignment horizontal="right" vertical="center"/>
    </xf>
    <xf numFmtId="49" fontId="6" fillId="0" borderId="11" xfId="4" applyNumberFormat="1" applyFont="1" applyBorder="1" applyAlignment="1">
      <alignment horizontal="right" vertical="center"/>
    </xf>
    <xf numFmtId="0" fontId="6" fillId="0" borderId="21" xfId="0" applyFont="1" applyBorder="1">
      <alignment vertical="center"/>
    </xf>
    <xf numFmtId="0" fontId="6" fillId="0" borderId="11" xfId="4" applyFont="1" applyBorder="1" applyAlignment="1">
      <alignment horizontal="right" vertical="center"/>
    </xf>
    <xf numFmtId="0" fontId="6" fillId="0" borderId="3" xfId="4" applyFont="1" applyBorder="1" applyAlignment="1">
      <alignment horizontal="right" vertical="center"/>
    </xf>
    <xf numFmtId="0" fontId="6" fillId="0" borderId="15" xfId="4" applyFont="1" applyBorder="1" applyAlignment="1">
      <alignment horizontal="right" vertical="center"/>
    </xf>
    <xf numFmtId="0" fontId="6" fillId="0" borderId="18" xfId="4" applyFont="1" applyBorder="1" applyAlignment="1">
      <alignment horizontal="right" vertical="center"/>
    </xf>
    <xf numFmtId="3" fontId="6" fillId="0" borderId="4" xfId="4" applyNumberFormat="1" applyFont="1" applyBorder="1" applyAlignment="1">
      <alignment horizontal="right" vertical="center"/>
    </xf>
    <xf numFmtId="0" fontId="6" fillId="0" borderId="8" xfId="4" applyFont="1" applyBorder="1" applyAlignment="1">
      <alignment horizontal="right" vertical="center"/>
    </xf>
    <xf numFmtId="180" fontId="10" fillId="3" borderId="0" xfId="0" applyNumberFormat="1" applyFont="1" applyFill="1" applyAlignment="1">
      <alignment horizontal="right" vertical="center" wrapText="1"/>
    </xf>
    <xf numFmtId="180" fontId="24" fillId="0" borderId="0" xfId="0" applyNumberFormat="1" applyFont="1" applyAlignment="1">
      <alignment horizontal="right" vertical="center" wrapText="1"/>
    </xf>
    <xf numFmtId="0" fontId="28" fillId="0" borderId="0" xfId="0" applyFont="1" applyAlignment="1">
      <alignment horizontal="left" vertical="center"/>
    </xf>
    <xf numFmtId="0" fontId="24" fillId="0" borderId="0" xfId="0" applyFont="1" applyAlignment="1">
      <alignment horizontal="right" vertical="center"/>
    </xf>
    <xf numFmtId="0" fontId="24" fillId="0" borderId="0" xfId="0" applyFont="1" applyAlignment="1">
      <alignment horizontal="center" vertical="center"/>
    </xf>
    <xf numFmtId="0" fontId="39" fillId="0" borderId="0" xfId="0" applyFont="1" applyAlignment="1">
      <alignment vertical="center" wrapText="1"/>
    </xf>
    <xf numFmtId="0" fontId="39" fillId="0" borderId="0" xfId="0" applyFont="1" applyAlignment="1">
      <alignment horizontal="right" vertical="center"/>
    </xf>
    <xf numFmtId="0" fontId="39" fillId="0" borderId="0" xfId="0" applyFont="1" applyAlignment="1">
      <alignment horizontal="center" vertical="center"/>
    </xf>
    <xf numFmtId="0" fontId="24" fillId="0" borderId="0" xfId="0" applyFont="1" applyAlignment="1">
      <alignment vertical="center" wrapText="1"/>
    </xf>
    <xf numFmtId="0" fontId="23" fillId="0" borderId="8" xfId="0" applyFont="1" applyBorder="1" applyAlignment="1">
      <alignment horizontal="right" vertical="center"/>
    </xf>
    <xf numFmtId="0" fontId="25" fillId="4" borderId="4" xfId="0" applyFont="1" applyFill="1" applyBorder="1" applyAlignment="1">
      <alignment horizontal="center" vertical="center"/>
    </xf>
    <xf numFmtId="0" fontId="23" fillId="5" borderId="13" xfId="0" applyFont="1" applyFill="1" applyBorder="1" applyAlignment="1">
      <alignment horizontal="center" vertical="center"/>
    </xf>
    <xf numFmtId="0" fontId="8" fillId="5" borderId="14" xfId="0" applyFont="1" applyFill="1" applyBorder="1" applyAlignment="1">
      <alignment horizontal="center" vertical="center" wrapText="1"/>
    </xf>
    <xf numFmtId="0" fontId="8" fillId="5" borderId="10" xfId="0" applyFont="1" applyFill="1" applyBorder="1" applyAlignment="1">
      <alignment horizontal="center" vertical="center" wrapText="1"/>
    </xf>
    <xf numFmtId="0" fontId="6" fillId="0" borderId="3" xfId="0" applyFont="1" applyBorder="1" applyAlignment="1">
      <alignment horizontal="right" vertical="center"/>
    </xf>
    <xf numFmtId="0" fontId="6" fillId="5" borderId="3" xfId="4" applyFont="1" applyFill="1" applyBorder="1" applyAlignment="1">
      <alignment horizontal="center" vertical="center"/>
    </xf>
    <xf numFmtId="0" fontId="6" fillId="5" borderId="8" xfId="4" applyFont="1" applyFill="1" applyBorder="1" applyAlignment="1">
      <alignment horizontal="center" vertical="center"/>
    </xf>
    <xf numFmtId="0" fontId="6" fillId="5" borderId="9" xfId="4" applyFont="1" applyFill="1" applyBorder="1" applyAlignment="1">
      <alignment horizontal="center" vertical="center"/>
    </xf>
    <xf numFmtId="176" fontId="8" fillId="0" borderId="3" xfId="0" applyNumberFormat="1" applyFont="1" applyBorder="1" applyAlignment="1">
      <alignment horizontal="right" vertical="center" wrapText="1"/>
    </xf>
    <xf numFmtId="0" fontId="25" fillId="4" borderId="4" xfId="0" applyFont="1" applyFill="1" applyBorder="1" applyAlignment="1">
      <alignment horizontal="center" vertical="center" wrapText="1"/>
    </xf>
    <xf numFmtId="0" fontId="6" fillId="5" borderId="22" xfId="0" applyFont="1" applyFill="1" applyBorder="1" applyAlignment="1">
      <alignment horizontal="center" vertical="center"/>
    </xf>
    <xf numFmtId="0" fontId="17" fillId="0" borderId="0" xfId="0" applyFont="1" applyAlignment="1">
      <alignment vertical="center" wrapText="1"/>
    </xf>
    <xf numFmtId="0" fontId="24" fillId="5" borderId="33" xfId="0" applyFont="1" applyFill="1" applyBorder="1" applyAlignment="1">
      <alignment horizontal="center" vertical="center"/>
    </xf>
    <xf numFmtId="0" fontId="24" fillId="0" borderId="19" xfId="0" applyFont="1" applyBorder="1" applyAlignment="1">
      <alignment horizontal="right" vertical="center"/>
    </xf>
    <xf numFmtId="0" fontId="24" fillId="5" borderId="4" xfId="0" applyFont="1" applyFill="1" applyBorder="1" applyAlignment="1">
      <alignment horizontal="center" vertical="center" wrapText="1"/>
    </xf>
    <xf numFmtId="0" fontId="8" fillId="5" borderId="12" xfId="0" applyFont="1" applyFill="1" applyBorder="1" applyAlignment="1">
      <alignment horizontal="center" vertical="center" wrapText="1"/>
    </xf>
    <xf numFmtId="0" fontId="23" fillId="0" borderId="3" xfId="0" applyFont="1" applyBorder="1" applyAlignment="1">
      <alignment horizontal="right" vertical="center"/>
    </xf>
    <xf numFmtId="176" fontId="24" fillId="0" borderId="4" xfId="0" applyNumberFormat="1" applyFont="1" applyBorder="1" applyAlignment="1">
      <alignment horizontal="right" vertical="center"/>
    </xf>
    <xf numFmtId="0" fontId="10" fillId="3" borderId="3" xfId="0" applyFont="1" applyFill="1" applyBorder="1" applyAlignment="1">
      <alignment horizontal="center" vertical="center" wrapText="1"/>
    </xf>
    <xf numFmtId="49" fontId="24" fillId="0" borderId="3" xfId="0" applyNumberFormat="1" applyFont="1" applyBorder="1" applyAlignment="1">
      <alignment horizontal="center" vertical="center" wrapText="1"/>
    </xf>
    <xf numFmtId="3" fontId="23" fillId="0" borderId="3" xfId="4" applyNumberFormat="1" applyFont="1" applyBorder="1" applyAlignment="1">
      <alignment horizontal="center" vertical="center"/>
    </xf>
    <xf numFmtId="3" fontId="23" fillId="0" borderId="13" xfId="4" applyNumberFormat="1" applyFont="1" applyBorder="1" applyAlignment="1">
      <alignment horizontal="center" vertical="center"/>
    </xf>
    <xf numFmtId="0" fontId="23" fillId="0" borderId="9" xfId="4" applyFont="1" applyBorder="1" applyAlignment="1">
      <alignment horizontal="center" vertical="center"/>
    </xf>
    <xf numFmtId="49" fontId="23" fillId="0" borderId="9" xfId="3" applyNumberFormat="1" applyFont="1" applyBorder="1" applyAlignment="1">
      <alignment horizontal="center" vertical="center"/>
    </xf>
    <xf numFmtId="49" fontId="23" fillId="0" borderId="24" xfId="3" applyNumberFormat="1" applyFont="1" applyBorder="1" applyAlignment="1">
      <alignment horizontal="center" vertical="center"/>
    </xf>
    <xf numFmtId="49" fontId="23" fillId="0" borderId="9" xfId="4" applyNumberFormat="1" applyFont="1" applyBorder="1" applyAlignment="1">
      <alignment horizontal="center" vertical="center"/>
    </xf>
    <xf numFmtId="0" fontId="8" fillId="3" borderId="14" xfId="0" applyFont="1" applyFill="1" applyBorder="1" applyAlignment="1">
      <alignment horizontal="center" vertical="center" wrapText="1"/>
    </xf>
    <xf numFmtId="0" fontId="8" fillId="3" borderId="25" xfId="0" applyFont="1" applyFill="1" applyBorder="1" applyAlignment="1">
      <alignment horizontal="center" vertical="center" wrapText="1"/>
    </xf>
    <xf numFmtId="0" fontId="8" fillId="3" borderId="31" xfId="0" applyFont="1" applyFill="1" applyBorder="1" applyAlignment="1">
      <alignment horizontal="center" vertical="center" wrapText="1"/>
    </xf>
    <xf numFmtId="0" fontId="8" fillId="0" borderId="14" xfId="0" applyFont="1" applyBorder="1" applyAlignment="1">
      <alignment horizontal="center" vertical="center"/>
    </xf>
    <xf numFmtId="0" fontId="8" fillId="0" borderId="25" xfId="0" applyFont="1" applyBorder="1" applyAlignment="1">
      <alignment horizontal="center" vertical="center"/>
    </xf>
    <xf numFmtId="0" fontId="41" fillId="0" borderId="0" xfId="0" applyFont="1">
      <alignment vertical="center"/>
    </xf>
    <xf numFmtId="176" fontId="6" fillId="3" borderId="9" xfId="4" applyNumberFormat="1" applyFont="1" applyFill="1" applyBorder="1" applyAlignment="1">
      <alignment horizontal="right" vertical="center"/>
    </xf>
    <xf numFmtId="182" fontId="6" fillId="3" borderId="3" xfId="4" applyNumberFormat="1" applyFont="1" applyFill="1" applyBorder="1" applyAlignment="1">
      <alignment horizontal="right" vertical="center"/>
    </xf>
    <xf numFmtId="182" fontId="6" fillId="0" borderId="3" xfId="4" applyNumberFormat="1" applyFont="1" applyBorder="1" applyAlignment="1">
      <alignment horizontal="right" vertical="center"/>
    </xf>
    <xf numFmtId="185" fontId="6" fillId="3" borderId="3" xfId="4" applyNumberFormat="1" applyFont="1" applyFill="1" applyBorder="1" applyAlignment="1">
      <alignment horizontal="right" vertical="center"/>
    </xf>
    <xf numFmtId="185" fontId="6" fillId="0" borderId="3" xfId="4" applyNumberFormat="1" applyFont="1" applyBorder="1" applyAlignment="1">
      <alignment horizontal="right" vertical="center"/>
    </xf>
    <xf numFmtId="185" fontId="6" fillId="3" borderId="13" xfId="4" applyNumberFormat="1" applyFont="1" applyFill="1" applyBorder="1" applyAlignment="1">
      <alignment horizontal="right" vertical="center"/>
    </xf>
    <xf numFmtId="185" fontId="6" fillId="0" borderId="13" xfId="4" applyNumberFormat="1" applyFont="1" applyBorder="1" applyAlignment="1">
      <alignment horizontal="right" vertical="center"/>
    </xf>
    <xf numFmtId="178" fontId="6" fillId="3" borderId="13" xfId="4" applyNumberFormat="1" applyFont="1" applyFill="1" applyBorder="1" applyAlignment="1">
      <alignment horizontal="right" vertical="center"/>
    </xf>
    <xf numFmtId="178" fontId="6" fillId="0" borderId="13" xfId="4" applyNumberFormat="1" applyFont="1" applyBorder="1" applyAlignment="1">
      <alignment horizontal="right" vertical="center"/>
    </xf>
    <xf numFmtId="182" fontId="6" fillId="3" borderId="13" xfId="4" applyNumberFormat="1" applyFont="1" applyFill="1" applyBorder="1" applyAlignment="1">
      <alignment horizontal="right" vertical="center"/>
    </xf>
    <xf numFmtId="182" fontId="6" fillId="0" borderId="13" xfId="4" applyNumberFormat="1" applyFont="1" applyBorder="1" applyAlignment="1">
      <alignment horizontal="right" vertical="center"/>
    </xf>
    <xf numFmtId="176" fontId="6" fillId="0" borderId="9" xfId="3" applyNumberFormat="1" applyFont="1" applyFill="1" applyBorder="1" applyAlignment="1">
      <alignment horizontal="right" vertical="center"/>
    </xf>
    <xf numFmtId="176" fontId="6" fillId="0" borderId="9" xfId="4" applyNumberFormat="1" applyFont="1" applyBorder="1" applyAlignment="1">
      <alignment horizontal="right" vertical="center"/>
    </xf>
    <xf numFmtId="184" fontId="6" fillId="3" borderId="3" xfId="4" applyNumberFormat="1" applyFont="1" applyFill="1" applyBorder="1" applyAlignment="1">
      <alignment horizontal="right" vertical="center"/>
    </xf>
    <xf numFmtId="184" fontId="6" fillId="0" borderId="3" xfId="4" applyNumberFormat="1" applyFont="1" applyBorder="1" applyAlignment="1">
      <alignment horizontal="right" vertical="center"/>
    </xf>
    <xf numFmtId="184" fontId="6" fillId="3" borderId="8" xfId="4" applyNumberFormat="1" applyFont="1" applyFill="1" applyBorder="1" applyAlignment="1">
      <alignment horizontal="right" vertical="center"/>
    </xf>
    <xf numFmtId="184" fontId="6" fillId="0" borderId="8" xfId="4" applyNumberFormat="1" applyFont="1" applyBorder="1" applyAlignment="1">
      <alignment horizontal="right" vertical="center"/>
    </xf>
    <xf numFmtId="180" fontId="24" fillId="0" borderId="3" xfId="0" applyNumberFormat="1" applyFont="1" applyBorder="1" applyAlignment="1">
      <alignment horizontal="right" vertical="center"/>
    </xf>
    <xf numFmtId="177" fontId="24" fillId="0" borderId="13" xfId="0" applyNumberFormat="1" applyFont="1" applyBorder="1" applyAlignment="1">
      <alignment horizontal="right" vertical="center"/>
    </xf>
    <xf numFmtId="177" fontId="24" fillId="0" borderId="3" xfId="0" applyNumberFormat="1" applyFont="1" applyBorder="1" applyAlignment="1">
      <alignment horizontal="right" vertical="center"/>
    </xf>
    <xf numFmtId="178" fontId="6" fillId="0" borderId="3" xfId="0" applyNumberFormat="1" applyFont="1" applyBorder="1">
      <alignment vertical="center"/>
    </xf>
    <xf numFmtId="177" fontId="8" fillId="0" borderId="6" xfId="0" applyNumberFormat="1" applyFont="1" applyBorder="1" applyAlignment="1">
      <alignment horizontal="right" vertical="center"/>
    </xf>
    <xf numFmtId="177" fontId="8" fillId="0" borderId="18" xfId="0" applyNumberFormat="1" applyFont="1" applyBorder="1" applyAlignment="1">
      <alignment horizontal="right" vertical="center"/>
    </xf>
    <xf numFmtId="176" fontId="8" fillId="0" borderId="3" xfId="0" applyNumberFormat="1" applyFont="1" applyBorder="1" applyAlignment="1">
      <alignment horizontal="right" vertical="center"/>
    </xf>
    <xf numFmtId="180" fontId="6" fillId="3" borderId="9" xfId="4" applyNumberFormat="1" applyFont="1" applyFill="1" applyBorder="1" applyAlignment="1">
      <alignment horizontal="right" vertical="center"/>
    </xf>
    <xf numFmtId="180" fontId="6" fillId="0" borderId="9" xfId="4" applyNumberFormat="1" applyFont="1" applyBorder="1" applyAlignment="1">
      <alignment horizontal="right" vertical="center"/>
    </xf>
    <xf numFmtId="180" fontId="6" fillId="0" borderId="11" xfId="4" applyNumberFormat="1" applyFont="1" applyBorder="1" applyAlignment="1">
      <alignment horizontal="right" vertical="center"/>
    </xf>
    <xf numFmtId="180" fontId="6" fillId="3" borderId="11" xfId="4" applyNumberFormat="1" applyFont="1" applyFill="1" applyBorder="1" applyAlignment="1">
      <alignment horizontal="right" vertical="center"/>
    </xf>
    <xf numFmtId="180" fontId="6" fillId="0" borderId="9" xfId="3" applyNumberFormat="1" applyFont="1" applyFill="1" applyBorder="1" applyAlignment="1">
      <alignment horizontal="right" vertical="center"/>
    </xf>
    <xf numFmtId="180" fontId="24" fillId="0" borderId="8" xfId="0" applyNumberFormat="1" applyFont="1" applyBorder="1" applyAlignment="1">
      <alignment horizontal="right" vertical="center"/>
    </xf>
    <xf numFmtId="180" fontId="24" fillId="0" borderId="11" xfId="0" applyNumberFormat="1" applyFont="1" applyBorder="1" applyAlignment="1">
      <alignment horizontal="right" vertical="center"/>
    </xf>
    <xf numFmtId="0" fontId="24" fillId="5" borderId="17" xfId="0" applyFont="1" applyFill="1" applyBorder="1" applyAlignment="1">
      <alignment horizontal="center" vertical="center"/>
    </xf>
    <xf numFmtId="0" fontId="24" fillId="5" borderId="20" xfId="0" applyFont="1" applyFill="1" applyBorder="1" applyAlignment="1">
      <alignment horizontal="center" vertical="center"/>
    </xf>
    <xf numFmtId="180" fontId="23" fillId="3" borderId="11" xfId="4" applyNumberFormat="1" applyFont="1" applyFill="1" applyBorder="1" applyAlignment="1">
      <alignment horizontal="right" vertical="center"/>
    </xf>
    <xf numFmtId="180" fontId="23" fillId="3" borderId="11" xfId="2" applyNumberFormat="1" applyFont="1" applyFill="1" applyBorder="1" applyAlignment="1">
      <alignment horizontal="right" vertical="center"/>
    </xf>
    <xf numFmtId="180" fontId="23" fillId="0" borderId="11" xfId="2" applyNumberFormat="1" applyFont="1" applyBorder="1" applyAlignment="1">
      <alignment horizontal="right" vertical="center"/>
    </xf>
    <xf numFmtId="182" fontId="24" fillId="0" borderId="3" xfId="0" applyNumberFormat="1" applyFont="1" applyBorder="1" applyAlignment="1">
      <alignment horizontal="right" vertical="center"/>
    </xf>
    <xf numFmtId="182" fontId="24" fillId="0" borderId="8" xfId="0" applyNumberFormat="1" applyFont="1" applyBorder="1" applyAlignment="1">
      <alignment horizontal="right" vertical="center"/>
    </xf>
    <xf numFmtId="182" fontId="24" fillId="0" borderId="11" xfId="0" applyNumberFormat="1" applyFont="1" applyBorder="1" applyAlignment="1">
      <alignment horizontal="right" vertical="center"/>
    </xf>
    <xf numFmtId="183" fontId="24" fillId="0" borderId="3" xfId="2" applyNumberFormat="1" applyFont="1" applyBorder="1" applyAlignment="1">
      <alignment horizontal="right" vertical="center"/>
    </xf>
    <xf numFmtId="182" fontId="24" fillId="0" borderId="13" xfId="0" applyNumberFormat="1" applyFont="1" applyBorder="1" applyAlignment="1">
      <alignment horizontal="right" vertical="center"/>
    </xf>
    <xf numFmtId="182" fontId="24" fillId="0" borderId="4" xfId="0" applyNumberFormat="1" applyFont="1" applyBorder="1" applyAlignment="1">
      <alignment horizontal="right" vertical="center"/>
    </xf>
    <xf numFmtId="182" fontId="8" fillId="0" borderId="6" xfId="0" applyNumberFormat="1" applyFont="1" applyBorder="1" applyAlignment="1">
      <alignment horizontal="right" vertical="center"/>
    </xf>
    <xf numFmtId="182" fontId="8" fillId="0" borderId="18" xfId="0" applyNumberFormat="1" applyFont="1" applyBorder="1" applyAlignment="1">
      <alignment horizontal="right" vertical="center"/>
    </xf>
    <xf numFmtId="182" fontId="8" fillId="0" borderId="3" xfId="0" applyNumberFormat="1" applyFont="1" applyBorder="1" applyAlignment="1">
      <alignment horizontal="right" vertical="center" wrapText="1"/>
    </xf>
    <xf numFmtId="181" fontId="8" fillId="0" borderId="6" xfId="0" applyNumberFormat="1" applyFont="1" applyBorder="1" applyAlignment="1">
      <alignment horizontal="right" vertical="center"/>
    </xf>
    <xf numFmtId="182" fontId="8" fillId="3" borderId="13" xfId="0" applyNumberFormat="1" applyFont="1" applyFill="1" applyBorder="1" applyAlignment="1">
      <alignment horizontal="right" vertical="center"/>
    </xf>
    <xf numFmtId="182" fontId="24" fillId="3" borderId="9" xfId="0" applyNumberFormat="1" applyFont="1" applyFill="1" applyBorder="1" applyAlignment="1">
      <alignment horizontal="right" vertical="center"/>
    </xf>
    <xf numFmtId="182" fontId="8" fillId="3" borderId="9" xfId="0" applyNumberFormat="1" applyFont="1" applyFill="1" applyBorder="1" applyAlignment="1">
      <alignment horizontal="right" vertical="center"/>
    </xf>
    <xf numFmtId="182" fontId="24" fillId="3" borderId="3" xfId="0" applyNumberFormat="1" applyFont="1" applyFill="1" applyBorder="1" applyAlignment="1">
      <alignment horizontal="right" vertical="center"/>
    </xf>
    <xf numFmtId="182" fontId="8" fillId="3" borderId="3" xfId="0" applyNumberFormat="1" applyFont="1" applyFill="1" applyBorder="1" applyAlignment="1">
      <alignment horizontal="right" vertical="center"/>
    </xf>
    <xf numFmtId="182" fontId="8" fillId="0" borderId="3" xfId="0" applyNumberFormat="1" applyFont="1" applyBorder="1" applyAlignment="1">
      <alignment horizontal="right" vertical="center"/>
    </xf>
    <xf numFmtId="177" fontId="8" fillId="0" borderId="3" xfId="0" applyNumberFormat="1" applyFont="1" applyBorder="1" applyAlignment="1">
      <alignment horizontal="right" vertical="center"/>
    </xf>
    <xf numFmtId="177" fontId="8" fillId="3" borderId="9" xfId="0" applyNumberFormat="1" applyFont="1" applyFill="1" applyBorder="1" applyAlignment="1">
      <alignment horizontal="right" vertical="center"/>
    </xf>
    <xf numFmtId="181" fontId="8" fillId="3" borderId="13" xfId="0" applyNumberFormat="1" applyFont="1" applyFill="1" applyBorder="1" applyAlignment="1">
      <alignment horizontal="right" vertical="center"/>
    </xf>
    <xf numFmtId="182" fontId="6" fillId="0" borderId="3" xfId="0" applyNumberFormat="1" applyFont="1" applyBorder="1">
      <alignment vertical="center"/>
    </xf>
    <xf numFmtId="182" fontId="8" fillId="0" borderId="13" xfId="0" applyNumberFormat="1" applyFont="1" applyBorder="1" applyAlignment="1">
      <alignment horizontal="right" vertical="center"/>
    </xf>
    <xf numFmtId="182" fontId="24" fillId="0" borderId="9" xfId="0" applyNumberFormat="1" applyFont="1" applyBorder="1" applyAlignment="1">
      <alignment horizontal="right" vertical="center"/>
    </xf>
    <xf numFmtId="182" fontId="8" fillId="0" borderId="9" xfId="0" applyNumberFormat="1" applyFont="1" applyBorder="1" applyAlignment="1">
      <alignment horizontal="right" vertical="center"/>
    </xf>
    <xf numFmtId="181" fontId="6" fillId="0" borderId="3" xfId="0" applyNumberFormat="1" applyFont="1" applyBorder="1" applyAlignment="1">
      <alignment horizontal="right" vertical="center"/>
    </xf>
    <xf numFmtId="182" fontId="23" fillId="0" borderId="8" xfId="0" applyNumberFormat="1" applyFont="1" applyBorder="1" applyAlignment="1">
      <alignment horizontal="right" vertical="center"/>
    </xf>
    <xf numFmtId="182" fontId="23" fillId="0" borderId="12" xfId="0" applyNumberFormat="1" applyFont="1" applyBorder="1" applyAlignment="1">
      <alignment horizontal="right" vertical="center"/>
    </xf>
    <xf numFmtId="182" fontId="24" fillId="0" borderId="12" xfId="0" applyNumberFormat="1" applyFont="1" applyBorder="1" applyAlignment="1">
      <alignment horizontal="right" vertical="center"/>
    </xf>
    <xf numFmtId="182" fontId="23" fillId="0" borderId="15" xfId="0" applyNumberFormat="1" applyFont="1" applyBorder="1" applyAlignment="1">
      <alignment horizontal="right" vertical="center"/>
    </xf>
    <xf numFmtId="182" fontId="24" fillId="0" borderId="15" xfId="0" applyNumberFormat="1" applyFont="1" applyBorder="1">
      <alignment vertical="center"/>
    </xf>
    <xf numFmtId="182" fontId="24" fillId="0" borderId="12" xfId="0" applyNumberFormat="1" applyFont="1" applyBorder="1">
      <alignment vertical="center"/>
    </xf>
    <xf numFmtId="182" fontId="23" fillId="0" borderId="9" xfId="0" applyNumberFormat="1" applyFont="1" applyBorder="1" applyAlignment="1">
      <alignment horizontal="right" vertical="center"/>
    </xf>
    <xf numFmtId="182" fontId="23" fillId="0" borderId="11" xfId="0" applyNumberFormat="1" applyFont="1" applyBorder="1" applyAlignment="1">
      <alignment horizontal="right" vertical="center"/>
    </xf>
    <xf numFmtId="182" fontId="24" fillId="0" borderId="19" xfId="0" applyNumberFormat="1" applyFont="1" applyBorder="1" applyAlignment="1">
      <alignment horizontal="right" vertical="center"/>
    </xf>
    <xf numFmtId="176" fontId="24" fillId="3" borderId="3" xfId="0" applyNumberFormat="1" applyFont="1" applyFill="1" applyBorder="1" applyAlignment="1">
      <alignment horizontal="right" vertical="center"/>
    </xf>
    <xf numFmtId="176" fontId="8" fillId="3" borderId="3" xfId="0" applyNumberFormat="1" applyFont="1" applyFill="1" applyBorder="1" applyAlignment="1">
      <alignment horizontal="right" vertical="center"/>
    </xf>
    <xf numFmtId="183" fontId="24" fillId="0" borderId="4" xfId="0" applyNumberFormat="1" applyFont="1" applyBorder="1" applyAlignment="1">
      <alignment horizontal="right" vertical="center"/>
    </xf>
    <xf numFmtId="183" fontId="24" fillId="0" borderId="3" xfId="0" applyNumberFormat="1" applyFont="1" applyBorder="1" applyAlignment="1">
      <alignment horizontal="right" vertical="center"/>
    </xf>
    <xf numFmtId="183" fontId="24" fillId="0" borderId="3" xfId="2" applyNumberFormat="1" applyFont="1" applyFill="1" applyBorder="1" applyAlignment="1">
      <alignment horizontal="right" vertical="center"/>
    </xf>
    <xf numFmtId="183" fontId="24" fillId="0" borderId="8" xfId="0" applyNumberFormat="1" applyFont="1" applyBorder="1" applyAlignment="1">
      <alignment horizontal="right" vertical="center"/>
    </xf>
    <xf numFmtId="183" fontId="24" fillId="0" borderId="8" xfId="2" applyNumberFormat="1" applyFont="1" applyFill="1" applyBorder="1" applyAlignment="1">
      <alignment horizontal="right" vertical="center"/>
    </xf>
    <xf numFmtId="183" fontId="24" fillId="0" borderId="21" xfId="0" applyNumberFormat="1" applyFont="1" applyBorder="1" applyAlignment="1">
      <alignment horizontal="right" vertical="center"/>
    </xf>
    <xf numFmtId="183" fontId="24" fillId="0" borderId="1" xfId="0" applyNumberFormat="1" applyFont="1" applyBorder="1" applyAlignment="1">
      <alignment horizontal="right" vertical="center"/>
    </xf>
    <xf numFmtId="183" fontId="8" fillId="0" borderId="3" xfId="0" applyNumberFormat="1" applyFont="1" applyBorder="1" applyAlignment="1">
      <alignment horizontal="right" vertical="center"/>
    </xf>
    <xf numFmtId="181" fontId="28" fillId="3" borderId="3" xfId="0" applyNumberFormat="1" applyFont="1" applyFill="1" applyBorder="1" applyAlignment="1">
      <alignment horizontal="right" vertical="center"/>
    </xf>
    <xf numFmtId="183" fontId="8" fillId="3" borderId="3" xfId="0" applyNumberFormat="1" applyFont="1" applyFill="1" applyBorder="1" applyAlignment="1">
      <alignment horizontal="right" vertical="center"/>
    </xf>
    <xf numFmtId="183" fontId="24" fillId="3" borderId="3" xfId="0" applyNumberFormat="1" applyFont="1" applyFill="1" applyBorder="1" applyAlignment="1">
      <alignment horizontal="right" vertical="center"/>
    </xf>
    <xf numFmtId="183" fontId="24" fillId="3" borderId="3" xfId="2" applyNumberFormat="1" applyFont="1" applyFill="1" applyBorder="1" applyAlignment="1">
      <alignment horizontal="right" vertical="center"/>
    </xf>
    <xf numFmtId="182" fontId="8" fillId="3" borderId="11" xfId="0" applyNumberFormat="1" applyFont="1" applyFill="1" applyBorder="1" applyAlignment="1">
      <alignment horizontal="right" vertical="center"/>
    </xf>
    <xf numFmtId="186" fontId="24" fillId="3" borderId="3" xfId="0" applyNumberFormat="1" applyFont="1" applyFill="1" applyBorder="1" applyAlignment="1">
      <alignment horizontal="right" vertical="center"/>
    </xf>
    <xf numFmtId="180" fontId="8" fillId="0" borderId="11" xfId="0" applyNumberFormat="1" applyFont="1" applyBorder="1" applyAlignment="1">
      <alignment horizontal="right" vertical="center"/>
    </xf>
    <xf numFmtId="0" fontId="6" fillId="5" borderId="14" xfId="0" applyFont="1" applyFill="1" applyBorder="1" applyAlignment="1">
      <alignment horizontal="center" vertical="center"/>
    </xf>
    <xf numFmtId="0" fontId="23" fillId="0" borderId="11" xfId="0" applyFont="1" applyBorder="1" applyAlignment="1">
      <alignment horizontal="right" vertical="center"/>
    </xf>
    <xf numFmtId="0" fontId="23" fillId="5" borderId="14" xfId="0" applyFont="1" applyFill="1" applyBorder="1" applyAlignment="1">
      <alignment horizontal="center" vertical="center"/>
    </xf>
    <xf numFmtId="183" fontId="24" fillId="0" borderId="11" xfId="2" applyNumberFormat="1" applyFont="1" applyBorder="1" applyAlignment="1">
      <alignment horizontal="right" vertical="center"/>
    </xf>
    <xf numFmtId="0" fontId="6" fillId="5" borderId="26" xfId="0" applyFont="1" applyFill="1" applyBorder="1" applyAlignment="1">
      <alignment horizontal="center" vertical="center"/>
    </xf>
    <xf numFmtId="183" fontId="24" fillId="0" borderId="8" xfId="2" applyNumberFormat="1" applyFont="1" applyBorder="1" applyAlignment="1">
      <alignment horizontal="right" vertical="center"/>
    </xf>
    <xf numFmtId="176" fontId="10" fillId="3" borderId="3" xfId="0" applyNumberFormat="1" applyFont="1" applyFill="1" applyBorder="1" applyAlignment="1">
      <alignment horizontal="right" vertical="center"/>
    </xf>
    <xf numFmtId="183" fontId="24" fillId="0" borderId="11" xfId="0" applyNumberFormat="1" applyFont="1" applyBorder="1" applyAlignment="1">
      <alignment horizontal="right" vertical="center"/>
    </xf>
    <xf numFmtId="181" fontId="8" fillId="3" borderId="21" xfId="0" applyNumberFormat="1" applyFont="1" applyFill="1" applyBorder="1" applyAlignment="1">
      <alignment horizontal="right" vertical="center"/>
    </xf>
    <xf numFmtId="181" fontId="8" fillId="3" borderId="24" xfId="0" applyNumberFormat="1" applyFont="1" applyFill="1" applyBorder="1" applyAlignment="1">
      <alignment horizontal="right" vertical="center"/>
    </xf>
    <xf numFmtId="181" fontId="8" fillId="3" borderId="8" xfId="0" applyNumberFormat="1" applyFont="1" applyFill="1" applyBorder="1" applyAlignment="1">
      <alignment horizontal="right" vertical="center"/>
    </xf>
    <xf numFmtId="182" fontId="8" fillId="0" borderId="11" xfId="0" applyNumberFormat="1" applyFont="1" applyBorder="1">
      <alignment vertical="center"/>
    </xf>
    <xf numFmtId="181" fontId="8" fillId="3" borderId="9" xfId="3" applyNumberFormat="1" applyFont="1" applyFill="1" applyBorder="1" applyAlignment="1">
      <alignment horizontal="right" vertical="center"/>
    </xf>
    <xf numFmtId="181" fontId="8" fillId="0" borderId="3" xfId="3" applyNumberFormat="1" applyFont="1" applyBorder="1">
      <alignment vertical="center"/>
    </xf>
    <xf numFmtId="0" fontId="8" fillId="5" borderId="8" xfId="0" applyFont="1" applyFill="1" applyBorder="1" applyAlignment="1">
      <alignment horizontal="center" vertical="center"/>
    </xf>
    <xf numFmtId="9" fontId="8" fillId="5" borderId="9" xfId="4" applyNumberFormat="1" applyFont="1" applyFill="1" applyBorder="1" applyAlignment="1">
      <alignment horizontal="center" vertical="center"/>
    </xf>
    <xf numFmtId="182" fontId="23" fillId="0" borderId="3" xfId="0" applyNumberFormat="1" applyFont="1" applyBorder="1" applyAlignment="1">
      <alignment horizontal="right" vertical="center"/>
    </xf>
    <xf numFmtId="182" fontId="6" fillId="0" borderId="3" xfId="0" applyNumberFormat="1" applyFont="1" applyBorder="1" applyAlignment="1">
      <alignment horizontal="right" vertical="center"/>
    </xf>
    <xf numFmtId="181" fontId="8" fillId="0" borderId="8" xfId="0" applyNumberFormat="1" applyFont="1" applyBorder="1" applyAlignment="1">
      <alignment horizontal="right" vertical="center"/>
    </xf>
    <xf numFmtId="0" fontId="33" fillId="3" borderId="0" xfId="0" applyFont="1" applyFill="1">
      <alignment vertical="center"/>
    </xf>
    <xf numFmtId="0" fontId="5" fillId="0" borderId="0" xfId="1" applyFont="1" applyAlignment="1">
      <alignment vertical="center"/>
    </xf>
    <xf numFmtId="9" fontId="6" fillId="0" borderId="0" xfId="0" applyNumberFormat="1" applyFont="1" applyAlignment="1">
      <alignment horizontal="right" vertical="center" wrapText="1"/>
    </xf>
    <xf numFmtId="10" fontId="6" fillId="0" borderId="0" xfId="0" applyNumberFormat="1" applyFont="1" applyAlignment="1">
      <alignment horizontal="right" vertical="center" wrapText="1"/>
    </xf>
    <xf numFmtId="0" fontId="21" fillId="0" borderId="0" xfId="0" applyFont="1">
      <alignment vertical="center"/>
    </xf>
    <xf numFmtId="0" fontId="8" fillId="3" borderId="0" xfId="0" applyFont="1" applyFill="1" applyAlignment="1">
      <alignment horizontal="left" vertical="top"/>
    </xf>
    <xf numFmtId="177" fontId="8" fillId="0" borderId="0" xfId="0" applyNumberFormat="1" applyFont="1" applyAlignment="1">
      <alignment horizontal="right" vertical="center" wrapText="1"/>
    </xf>
    <xf numFmtId="176" fontId="8" fillId="0" borderId="0" xfId="0" applyNumberFormat="1" applyFont="1" applyAlignment="1">
      <alignment horizontal="right" vertical="center" wrapText="1"/>
    </xf>
    <xf numFmtId="0" fontId="43" fillId="0" borderId="0" xfId="1" applyFont="1">
      <alignment vertical="center"/>
    </xf>
    <xf numFmtId="0" fontId="14" fillId="0" borderId="0" xfId="0" applyFont="1" applyAlignment="1">
      <alignment horizontal="left" vertical="center" indent="1"/>
    </xf>
    <xf numFmtId="0" fontId="12" fillId="0" borderId="0" xfId="0" applyFont="1" applyAlignment="1">
      <alignment horizontal="left" vertical="center" indent="1"/>
    </xf>
    <xf numFmtId="0" fontId="43" fillId="0" borderId="0" xfId="1" applyFont="1" applyFill="1" applyBorder="1">
      <alignment vertical="center"/>
    </xf>
    <xf numFmtId="0" fontId="43" fillId="0" borderId="0" xfId="1" applyFont="1" applyFill="1" applyBorder="1" applyAlignment="1">
      <alignment horizontal="left" vertical="center"/>
    </xf>
    <xf numFmtId="0" fontId="45" fillId="0" borderId="0" xfId="0" applyFont="1">
      <alignment vertical="center"/>
    </xf>
    <xf numFmtId="0" fontId="7" fillId="0" borderId="0" xfId="0" applyFont="1" applyAlignment="1">
      <alignment horizontal="center" vertical="center" wrapText="1"/>
    </xf>
    <xf numFmtId="0" fontId="6" fillId="0" borderId="11" xfId="0" applyFont="1" applyBorder="1">
      <alignment vertical="center"/>
    </xf>
    <xf numFmtId="0" fontId="6" fillId="0" borderId="8" xfId="0" applyFont="1" applyBorder="1">
      <alignment vertical="center"/>
    </xf>
    <xf numFmtId="178" fontId="24" fillId="0" borderId="4" xfId="0" applyNumberFormat="1" applyFont="1" applyBorder="1" applyAlignment="1">
      <alignment horizontal="right" vertical="center"/>
    </xf>
    <xf numFmtId="176" fontId="8" fillId="3" borderId="9" xfId="4" applyNumberFormat="1" applyFont="1" applyFill="1" applyBorder="1" applyAlignment="1">
      <alignment horizontal="right" vertical="center"/>
    </xf>
    <xf numFmtId="176" fontId="8" fillId="0" borderId="9" xfId="3" applyNumberFormat="1" applyFont="1" applyFill="1" applyBorder="1" applyAlignment="1">
      <alignment horizontal="right" vertical="center"/>
    </xf>
    <xf numFmtId="0" fontId="0" fillId="0" borderId="0" xfId="0" applyAlignment="1">
      <alignment horizontal="center" vertical="center" wrapText="1"/>
    </xf>
    <xf numFmtId="0" fontId="0" fillId="0" borderId="0" xfId="0" applyAlignment="1">
      <alignment horizontal="center" vertical="center"/>
    </xf>
    <xf numFmtId="182" fontId="6" fillId="0" borderId="0" xfId="0" applyNumberFormat="1" applyFont="1" applyAlignment="1">
      <alignment horizontal="right" vertical="center"/>
    </xf>
    <xf numFmtId="182" fontId="23" fillId="0" borderId="0" xfId="0" applyNumberFormat="1" applyFont="1" applyAlignment="1">
      <alignment horizontal="right" vertical="center"/>
    </xf>
    <xf numFmtId="177" fontId="23" fillId="0" borderId="0" xfId="0" applyNumberFormat="1" applyFont="1" applyAlignment="1">
      <alignment horizontal="right" vertical="center"/>
    </xf>
    <xf numFmtId="0" fontId="8" fillId="3" borderId="0" xfId="0" applyFont="1" applyFill="1" applyAlignment="1">
      <alignment horizontal="left" vertical="center"/>
    </xf>
    <xf numFmtId="0" fontId="6" fillId="0" borderId="0" xfId="0" applyFont="1" applyAlignment="1">
      <alignment horizontal="left" vertical="center"/>
    </xf>
    <xf numFmtId="0" fontId="20" fillId="0" borderId="0" xfId="0" applyFont="1">
      <alignment vertical="center"/>
    </xf>
    <xf numFmtId="182" fontId="8" fillId="3" borderId="0" xfId="0" applyNumberFormat="1" applyFont="1" applyFill="1" applyAlignment="1">
      <alignment horizontal="right" vertical="center"/>
    </xf>
    <xf numFmtId="0" fontId="8" fillId="0" borderId="0" xfId="0" applyFont="1" applyAlignment="1">
      <alignment horizontal="center" vertical="top" wrapText="1"/>
    </xf>
    <xf numFmtId="182" fontId="8" fillId="0" borderId="0" xfId="0" applyNumberFormat="1" applyFont="1" applyAlignment="1">
      <alignment horizontal="right" vertical="center"/>
    </xf>
    <xf numFmtId="176" fontId="8" fillId="0" borderId="0" xfId="0" applyNumberFormat="1" applyFont="1" applyAlignment="1">
      <alignment horizontal="right" vertical="center"/>
    </xf>
    <xf numFmtId="176" fontId="10" fillId="3" borderId="0" xfId="0" applyNumberFormat="1" applyFont="1" applyFill="1" applyAlignment="1">
      <alignment horizontal="right" vertical="center"/>
    </xf>
    <xf numFmtId="0" fontId="24" fillId="3" borderId="0" xfId="0" applyFont="1" applyFill="1" applyAlignment="1">
      <alignment horizontal="center" vertical="center" wrapText="1"/>
    </xf>
    <xf numFmtId="182" fontId="8" fillId="0" borderId="0" xfId="0" applyNumberFormat="1" applyFont="1" applyAlignment="1">
      <alignment horizontal="right" vertical="top"/>
    </xf>
    <xf numFmtId="0" fontId="14" fillId="8" borderId="0" xfId="0" applyFont="1" applyFill="1">
      <alignment vertical="center"/>
    </xf>
    <xf numFmtId="0" fontId="8" fillId="8" borderId="0" xfId="0" applyFont="1" applyFill="1">
      <alignment vertical="center"/>
    </xf>
    <xf numFmtId="0" fontId="7" fillId="8" borderId="0" xfId="0" applyFont="1" applyFill="1" applyAlignment="1">
      <alignment vertical="top" wrapText="1"/>
    </xf>
    <xf numFmtId="187" fontId="8" fillId="8" borderId="0" xfId="0" applyNumberFormat="1" applyFont="1" applyFill="1" applyAlignment="1">
      <alignment vertical="top"/>
    </xf>
    <xf numFmtId="187" fontId="8" fillId="8" borderId="0" xfId="0" applyNumberFormat="1" applyFont="1" applyFill="1">
      <alignment vertical="center"/>
    </xf>
    <xf numFmtId="176" fontId="6" fillId="0" borderId="3" xfId="0" applyNumberFormat="1" applyFont="1" applyBorder="1" applyAlignment="1">
      <alignment horizontal="right" vertical="center"/>
    </xf>
    <xf numFmtId="180" fontId="6" fillId="0" borderId="13" xfId="0" applyNumberFormat="1" applyFont="1" applyBorder="1" applyAlignment="1">
      <alignment horizontal="right" vertical="center"/>
    </xf>
    <xf numFmtId="180" fontId="6" fillId="0" borderId="8" xfId="0" applyNumberFormat="1" applyFont="1" applyBorder="1" applyAlignment="1">
      <alignment horizontal="right" vertical="center"/>
    </xf>
    <xf numFmtId="180" fontId="6" fillId="0" borderId="11" xfId="0" applyNumberFormat="1" applyFont="1" applyBorder="1" applyAlignment="1">
      <alignment horizontal="right" vertical="center"/>
    </xf>
    <xf numFmtId="180" fontId="23" fillId="0" borderId="17" xfId="0" applyNumberFormat="1" applyFont="1" applyBorder="1" applyAlignment="1">
      <alignment horizontal="right" vertical="center"/>
    </xf>
    <xf numFmtId="180" fontId="23" fillId="0" borderId="9" xfId="0" applyNumberFormat="1" applyFont="1" applyBorder="1" applyAlignment="1">
      <alignment horizontal="right" vertical="center"/>
    </xf>
    <xf numFmtId="182" fontId="24" fillId="0" borderId="15" xfId="0" applyNumberFormat="1" applyFont="1" applyBorder="1" applyAlignment="1">
      <alignment horizontal="right" vertical="center"/>
    </xf>
    <xf numFmtId="0" fontId="8" fillId="3" borderId="0" xfId="0" applyFont="1" applyFill="1" applyAlignment="1">
      <alignment vertical="top"/>
    </xf>
    <xf numFmtId="0" fontId="8" fillId="5" borderId="16" xfId="0" applyFont="1" applyFill="1" applyBorder="1" applyAlignment="1">
      <alignment horizontal="center" vertical="center" wrapText="1"/>
    </xf>
    <xf numFmtId="3" fontId="6" fillId="5" borderId="4" xfId="4" applyNumberFormat="1" applyFont="1" applyFill="1" applyBorder="1" applyAlignment="1">
      <alignment horizontal="center" vertical="center"/>
    </xf>
    <xf numFmtId="0" fontId="51" fillId="0" borderId="0" xfId="0" applyFont="1">
      <alignment vertical="center"/>
    </xf>
    <xf numFmtId="3" fontId="23" fillId="0" borderId="8" xfId="4" applyNumberFormat="1" applyFont="1" applyBorder="1" applyAlignment="1">
      <alignment horizontal="center" vertical="center"/>
    </xf>
    <xf numFmtId="3" fontId="23" fillId="0" borderId="19" xfId="4" applyNumberFormat="1" applyFont="1" applyBorder="1" applyAlignment="1">
      <alignment horizontal="center" vertical="center"/>
    </xf>
    <xf numFmtId="49" fontId="23" fillId="0" borderId="9" xfId="3" applyNumberFormat="1" applyFont="1" applyFill="1" applyBorder="1" applyAlignment="1">
      <alignment horizontal="center" vertical="center"/>
    </xf>
    <xf numFmtId="182" fontId="23" fillId="0" borderId="3" xfId="4" applyNumberFormat="1" applyFont="1" applyBorder="1" applyAlignment="1">
      <alignment horizontal="center" vertical="center"/>
    </xf>
    <xf numFmtId="0" fontId="25" fillId="4" borderId="1"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18" fillId="0" borderId="0" xfId="0" applyFont="1">
      <alignment vertical="center"/>
    </xf>
    <xf numFmtId="182" fontId="24" fillId="3" borderId="8" xfId="0" applyNumberFormat="1" applyFont="1" applyFill="1" applyBorder="1" applyAlignment="1">
      <alignment horizontal="right" vertical="center"/>
    </xf>
    <xf numFmtId="181" fontId="24" fillId="5" borderId="1" xfId="0" applyNumberFormat="1" applyFont="1" applyFill="1" applyBorder="1" applyAlignment="1">
      <alignment horizontal="center" vertical="center" wrapText="1"/>
    </xf>
    <xf numFmtId="181" fontId="24" fillId="0" borderId="3" xfId="0" applyNumberFormat="1" applyFont="1" applyBorder="1" applyAlignment="1">
      <alignment horizontal="right" vertical="center"/>
    </xf>
    <xf numFmtId="0" fontId="52" fillId="0" borderId="3" xfId="0" applyFont="1" applyBorder="1" applyAlignment="1">
      <alignment horizontal="center" vertical="center"/>
    </xf>
    <xf numFmtId="182" fontId="24" fillId="3" borderId="21" xfId="0" applyNumberFormat="1" applyFont="1" applyFill="1" applyBorder="1" applyAlignment="1">
      <alignment horizontal="right" vertical="center"/>
    </xf>
    <xf numFmtId="182" fontId="24" fillId="3" borderId="24" xfId="0" applyNumberFormat="1" applyFont="1" applyFill="1" applyBorder="1" applyAlignment="1">
      <alignment horizontal="right" vertical="center"/>
    </xf>
    <xf numFmtId="183" fontId="22" fillId="3" borderId="8" xfId="0" applyNumberFormat="1" applyFont="1" applyFill="1" applyBorder="1" applyAlignment="1">
      <alignment horizontal="center" vertical="center"/>
    </xf>
    <xf numFmtId="0" fontId="44" fillId="0" borderId="0" xfId="0" applyFont="1">
      <alignment vertical="center"/>
    </xf>
    <xf numFmtId="0" fontId="8" fillId="3" borderId="24" xfId="0" applyFont="1" applyFill="1" applyBorder="1" applyAlignment="1">
      <alignment horizontal="right" vertical="center" wrapText="1"/>
    </xf>
    <xf numFmtId="0" fontId="24" fillId="5" borderId="10" xfId="0" applyFont="1" applyFill="1" applyBorder="1" applyAlignment="1">
      <alignment horizontal="center" vertical="center" wrapText="1"/>
    </xf>
    <xf numFmtId="0" fontId="24" fillId="5" borderId="3" xfId="0" applyFont="1" applyFill="1" applyBorder="1" applyAlignment="1">
      <alignment horizontal="center" vertical="center" wrapText="1"/>
    </xf>
    <xf numFmtId="0" fontId="7" fillId="4" borderId="11" xfId="0" applyFont="1" applyFill="1" applyBorder="1" applyAlignment="1">
      <alignment horizontal="center" vertical="center" wrapText="1"/>
    </xf>
    <xf numFmtId="185" fontId="8" fillId="0" borderId="3" xfId="4" applyNumberFormat="1" applyFont="1" applyBorder="1" applyAlignment="1">
      <alignment horizontal="right" vertical="center"/>
    </xf>
    <xf numFmtId="185" fontId="8" fillId="0" borderId="13" xfId="4" applyNumberFormat="1" applyFont="1" applyBorder="1" applyAlignment="1">
      <alignment horizontal="right" vertical="center"/>
    </xf>
    <xf numFmtId="180" fontId="8" fillId="0" borderId="9" xfId="4" applyNumberFormat="1" applyFont="1" applyBorder="1" applyAlignment="1">
      <alignment horizontal="right" vertical="center"/>
    </xf>
    <xf numFmtId="176" fontId="8" fillId="0" borderId="9" xfId="4" applyNumberFormat="1" applyFont="1" applyBorder="1" applyAlignment="1">
      <alignment horizontal="right" vertical="center"/>
    </xf>
    <xf numFmtId="184" fontId="8" fillId="0" borderId="3" xfId="4" applyNumberFormat="1" applyFont="1" applyBorder="1" applyAlignment="1">
      <alignment horizontal="right" vertical="center"/>
    </xf>
    <xf numFmtId="184" fontId="8" fillId="0" borderId="8" xfId="4" applyNumberFormat="1" applyFont="1" applyBorder="1" applyAlignment="1">
      <alignment horizontal="right" vertical="center"/>
    </xf>
    <xf numFmtId="180" fontId="8" fillId="0" borderId="17" xfId="4" applyNumberFormat="1" applyFont="1" applyBorder="1" applyAlignment="1">
      <alignment horizontal="right" vertical="center"/>
    </xf>
    <xf numFmtId="178" fontId="8" fillId="0" borderId="13" xfId="4" applyNumberFormat="1" applyFont="1" applyBorder="1" applyAlignment="1">
      <alignment horizontal="right" vertical="center"/>
    </xf>
    <xf numFmtId="176" fontId="8" fillId="0" borderId="24" xfId="3" applyNumberFormat="1" applyFont="1" applyFill="1" applyBorder="1" applyAlignment="1">
      <alignment horizontal="right" vertical="center"/>
    </xf>
    <xf numFmtId="182" fontId="8" fillId="0" borderId="3" xfId="4" applyNumberFormat="1" applyFont="1" applyBorder="1" applyAlignment="1">
      <alignment horizontal="right" vertical="center"/>
    </xf>
    <xf numFmtId="182" fontId="8" fillId="0" borderId="13" xfId="4" applyNumberFormat="1" applyFont="1" applyBorder="1" applyAlignment="1">
      <alignment horizontal="right" vertical="center"/>
    </xf>
    <xf numFmtId="180" fontId="8" fillId="0" borderId="24" xfId="3" applyNumberFormat="1" applyFont="1" applyFill="1" applyBorder="1" applyAlignment="1">
      <alignment horizontal="right" vertical="center"/>
    </xf>
    <xf numFmtId="180" fontId="8" fillId="0" borderId="9" xfId="3" applyNumberFormat="1" applyFont="1" applyFill="1" applyBorder="1" applyAlignment="1">
      <alignment horizontal="right" vertical="center"/>
    </xf>
    <xf numFmtId="176" fontId="8" fillId="0" borderId="3" xfId="0" applyNumberFormat="1" applyFont="1" applyBorder="1">
      <alignment vertical="center"/>
    </xf>
    <xf numFmtId="176" fontId="6" fillId="0" borderId="3" xfId="0" applyNumberFormat="1" applyFont="1" applyBorder="1">
      <alignment vertical="center"/>
    </xf>
    <xf numFmtId="2" fontId="24" fillId="0" borderId="17" xfId="0" applyNumberFormat="1" applyFont="1" applyBorder="1">
      <alignment vertical="center"/>
    </xf>
    <xf numFmtId="180" fontId="24" fillId="0" borderId="9" xfId="0" applyNumberFormat="1" applyFont="1" applyBorder="1">
      <alignment vertical="center"/>
    </xf>
    <xf numFmtId="180" fontId="24" fillId="0" borderId="17" xfId="0" applyNumberFormat="1" applyFont="1" applyBorder="1" applyAlignment="1">
      <alignment horizontal="right" vertical="center"/>
    </xf>
    <xf numFmtId="183" fontId="24" fillId="0" borderId="11" xfId="2" applyNumberFormat="1" applyFont="1" applyFill="1" applyBorder="1" applyAlignment="1">
      <alignment horizontal="right" vertical="center"/>
    </xf>
    <xf numFmtId="183" fontId="46" fillId="0" borderId="3" xfId="2" applyNumberFormat="1" applyFont="1" applyFill="1" applyBorder="1" applyAlignment="1">
      <alignment horizontal="right" vertical="center"/>
    </xf>
    <xf numFmtId="182" fontId="20" fillId="0" borderId="6" xfId="0" applyNumberFormat="1" applyFont="1" applyBorder="1" applyAlignment="1">
      <alignment horizontal="right" vertical="center"/>
    </xf>
    <xf numFmtId="182" fontId="20" fillId="0" borderId="18" xfId="0" applyNumberFormat="1" applyFont="1" applyBorder="1" applyAlignment="1">
      <alignment horizontal="right" vertical="center"/>
    </xf>
    <xf numFmtId="182" fontId="24" fillId="0" borderId="6" xfId="0" applyNumberFormat="1" applyFont="1" applyBorder="1" applyAlignment="1">
      <alignment horizontal="right" vertical="center"/>
    </xf>
    <xf numFmtId="182" fontId="24" fillId="0" borderId="18" xfId="0" applyNumberFormat="1" applyFont="1" applyBorder="1" applyAlignment="1">
      <alignment horizontal="right" vertical="center"/>
    </xf>
    <xf numFmtId="182" fontId="24" fillId="0" borderId="2" xfId="0" applyNumberFormat="1" applyFont="1" applyBorder="1" applyAlignment="1">
      <alignment horizontal="right" vertical="center"/>
    </xf>
    <xf numFmtId="181" fontId="8" fillId="0" borderId="3" xfId="3" applyNumberFormat="1" applyFont="1" applyFill="1" applyBorder="1">
      <alignment vertical="center"/>
    </xf>
    <xf numFmtId="182" fontId="22" fillId="0" borderId="0" xfId="0" applyNumberFormat="1" applyFont="1" applyAlignment="1">
      <alignment horizontal="left" vertical="center"/>
    </xf>
    <xf numFmtId="0" fontId="24" fillId="5" borderId="14" xfId="0" applyFont="1" applyFill="1" applyBorder="1" applyAlignment="1">
      <alignment horizontal="center" vertical="center" wrapText="1"/>
    </xf>
    <xf numFmtId="181" fontId="20" fillId="0" borderId="3" xfId="0" applyNumberFormat="1" applyFont="1" applyBorder="1" applyAlignment="1">
      <alignment horizontal="right" vertical="center"/>
    </xf>
    <xf numFmtId="183" fontId="24" fillId="0" borderId="3" xfId="0" applyNumberFormat="1" applyFont="1" applyBorder="1">
      <alignment vertical="center"/>
    </xf>
    <xf numFmtId="0" fontId="8" fillId="0" borderId="3" xfId="0" applyFont="1" applyBorder="1" applyAlignment="1">
      <alignment horizontal="center" vertical="center" wrapText="1"/>
    </xf>
    <xf numFmtId="0" fontId="55" fillId="0" borderId="0" xfId="0" applyFont="1">
      <alignment vertical="center"/>
    </xf>
    <xf numFmtId="0" fontId="6" fillId="0" borderId="34" xfId="0" applyFont="1" applyBorder="1">
      <alignment vertical="center"/>
    </xf>
    <xf numFmtId="0" fontId="6" fillId="0" borderId="30" xfId="0" applyFont="1" applyBorder="1">
      <alignment vertical="center"/>
    </xf>
    <xf numFmtId="0" fontId="6" fillId="0" borderId="18" xfId="0" applyFont="1" applyBorder="1">
      <alignment vertical="center"/>
    </xf>
    <xf numFmtId="0" fontId="6" fillId="5" borderId="13" xfId="0" applyFont="1" applyFill="1" applyBorder="1" applyAlignment="1">
      <alignment horizontal="center" vertical="center"/>
    </xf>
    <xf numFmtId="0" fontId="24" fillId="0" borderId="3" xfId="0" applyFont="1" applyBorder="1" applyAlignment="1">
      <alignment horizontal="center" vertical="center" wrapText="1"/>
    </xf>
    <xf numFmtId="181" fontId="6" fillId="0" borderId="8" xfId="0" applyNumberFormat="1" applyFont="1" applyBorder="1" applyAlignment="1">
      <alignment horizontal="right" vertical="center"/>
    </xf>
    <xf numFmtId="181" fontId="6" fillId="0" borderId="14" xfId="0" applyNumberFormat="1" applyFont="1" applyBorder="1" applyAlignment="1">
      <alignment horizontal="right" vertical="center"/>
    </xf>
    <xf numFmtId="188" fontId="6" fillId="0" borderId="56" xfId="0" applyNumberFormat="1" applyFont="1" applyBorder="1" applyAlignment="1">
      <alignment horizontal="right" vertical="center"/>
    </xf>
    <xf numFmtId="0" fontId="6" fillId="0" borderId="21" xfId="0" applyFont="1" applyBorder="1" applyAlignment="1">
      <alignment horizontal="center" vertical="center" wrapText="1"/>
    </xf>
    <xf numFmtId="181" fontId="6" fillId="0" borderId="21" xfId="0" applyNumberFormat="1" applyFont="1" applyBorder="1" applyAlignment="1">
      <alignment horizontal="right" vertical="center"/>
    </xf>
    <xf numFmtId="181" fontId="6" fillId="0" borderId="25" xfId="0" applyNumberFormat="1" applyFont="1" applyBorder="1" applyAlignment="1">
      <alignment horizontal="right" vertical="center"/>
    </xf>
    <xf numFmtId="188" fontId="6" fillId="0" borderId="46" xfId="0" applyNumberFormat="1" applyFont="1" applyBorder="1" applyAlignment="1">
      <alignment horizontal="right" vertical="center"/>
    </xf>
    <xf numFmtId="0" fontId="6" fillId="0" borderId="4" xfId="0" applyFont="1" applyBorder="1" applyAlignment="1">
      <alignment horizontal="right" vertical="center" wrapText="1"/>
    </xf>
    <xf numFmtId="0" fontId="50" fillId="0" borderId="0" xfId="0" applyFont="1">
      <alignment vertical="center"/>
    </xf>
    <xf numFmtId="183" fontId="23" fillId="3" borderId="8" xfId="0" applyNumberFormat="1" applyFont="1" applyFill="1" applyBorder="1" applyAlignment="1">
      <alignment horizontal="right" vertical="center"/>
    </xf>
    <xf numFmtId="0" fontId="24" fillId="5" borderId="5" xfId="0" applyFont="1" applyFill="1" applyBorder="1" applyAlignment="1">
      <alignment horizontal="center" vertical="center" wrapText="1"/>
    </xf>
    <xf numFmtId="0" fontId="24" fillId="5" borderId="1" xfId="0" applyFont="1" applyFill="1" applyBorder="1" applyAlignment="1">
      <alignment horizontal="center" vertical="center" wrapText="1"/>
    </xf>
    <xf numFmtId="0" fontId="24" fillId="0" borderId="23" xfId="0" applyFont="1" applyBorder="1" applyAlignment="1">
      <alignment horizontal="center" vertical="center" wrapText="1"/>
    </xf>
    <xf numFmtId="0" fontId="24" fillId="5" borderId="13" xfId="0" applyFont="1" applyFill="1" applyBorder="1" applyAlignment="1">
      <alignment horizontal="center" vertical="center" wrapText="1"/>
    </xf>
    <xf numFmtId="0" fontId="24" fillId="5" borderId="11" xfId="0" applyFont="1" applyFill="1" applyBorder="1" applyAlignment="1">
      <alignment horizontal="center" vertical="center" wrapText="1"/>
    </xf>
    <xf numFmtId="0" fontId="24" fillId="5" borderId="21" xfId="0" applyFont="1" applyFill="1" applyBorder="1" applyAlignment="1">
      <alignment horizontal="center" vertical="center" wrapText="1"/>
    </xf>
    <xf numFmtId="0" fontId="24" fillId="5" borderId="8" xfId="0" applyFont="1" applyFill="1" applyBorder="1" applyAlignment="1">
      <alignment horizontal="center" vertical="center" wrapText="1"/>
    </xf>
    <xf numFmtId="0" fontId="24" fillId="5" borderId="17" xfId="0" applyFont="1" applyFill="1" applyBorder="1" applyAlignment="1">
      <alignment horizontal="center" vertical="center" wrapText="1"/>
    </xf>
    <xf numFmtId="0" fontId="24" fillId="5" borderId="9" xfId="0" applyFont="1" applyFill="1" applyBorder="1" applyAlignment="1">
      <alignment horizontal="center" vertical="center" wrapText="1"/>
    </xf>
    <xf numFmtId="182" fontId="24" fillId="3" borderId="11" xfId="0" applyNumberFormat="1" applyFont="1" applyFill="1" applyBorder="1" applyAlignment="1">
      <alignment horizontal="right" vertical="center"/>
    </xf>
    <xf numFmtId="0" fontId="24" fillId="3" borderId="11" xfId="0" applyFont="1" applyFill="1" applyBorder="1" applyAlignment="1">
      <alignment horizontal="center" vertical="center" wrapText="1"/>
    </xf>
    <xf numFmtId="0" fontId="40" fillId="0" borderId="0" xfId="0" applyFont="1">
      <alignment vertical="center"/>
    </xf>
    <xf numFmtId="0" fontId="57" fillId="0" borderId="0" xfId="9" applyFont="1">
      <alignment vertical="center"/>
    </xf>
    <xf numFmtId="0" fontId="58" fillId="0" borderId="0" xfId="0" applyFont="1">
      <alignment vertical="center"/>
    </xf>
    <xf numFmtId="0" fontId="59" fillId="4" borderId="3" xfId="0" applyFont="1" applyFill="1" applyBorder="1" applyAlignment="1">
      <alignment horizontal="center" vertical="center" wrapText="1"/>
    </xf>
    <xf numFmtId="0" fontId="24" fillId="3" borderId="3" xfId="0" applyFont="1" applyFill="1" applyBorder="1" applyAlignment="1">
      <alignment horizontal="center" vertical="center" wrapText="1"/>
    </xf>
    <xf numFmtId="183" fontId="24" fillId="3" borderId="8" xfId="0" applyNumberFormat="1" applyFont="1" applyFill="1" applyBorder="1" applyAlignment="1">
      <alignment horizontal="right" vertical="center"/>
    </xf>
    <xf numFmtId="183" fontId="24" fillId="0" borderId="8" xfId="0" applyNumberFormat="1" applyFont="1" applyBorder="1" applyAlignment="1">
      <alignment horizontal="center" vertical="center"/>
    </xf>
    <xf numFmtId="183" fontId="24" fillId="3" borderId="21" xfId="0" applyNumberFormat="1" applyFont="1" applyFill="1" applyBorder="1" applyAlignment="1">
      <alignment horizontal="right" vertical="center"/>
    </xf>
    <xf numFmtId="183" fontId="24" fillId="3" borderId="22" xfId="0" applyNumberFormat="1" applyFont="1" applyFill="1" applyBorder="1" applyAlignment="1">
      <alignment horizontal="right" vertical="center"/>
    </xf>
    <xf numFmtId="183" fontId="24" fillId="3" borderId="17" xfId="0" applyNumberFormat="1" applyFont="1" applyFill="1" applyBorder="1" applyAlignment="1">
      <alignment horizontal="right" vertical="center"/>
    </xf>
    <xf numFmtId="183" fontId="24" fillId="3" borderId="19" xfId="0" applyNumberFormat="1" applyFont="1" applyFill="1" applyBorder="1" applyAlignment="1">
      <alignment horizontal="right" vertical="center"/>
    </xf>
    <xf numFmtId="183" fontId="24" fillId="3" borderId="11" xfId="0" applyNumberFormat="1" applyFont="1" applyFill="1" applyBorder="1" applyAlignment="1">
      <alignment horizontal="right" vertical="center"/>
    </xf>
    <xf numFmtId="0" fontId="24" fillId="3" borderId="8" xfId="0" applyFont="1" applyFill="1" applyBorder="1" applyAlignment="1">
      <alignment horizontal="center" vertical="center" wrapText="1"/>
    </xf>
    <xf numFmtId="0" fontId="24" fillId="3" borderId="17" xfId="0" applyFont="1" applyFill="1" applyBorder="1" applyAlignment="1">
      <alignment horizontal="center" vertical="center" wrapText="1"/>
    </xf>
    <xf numFmtId="0" fontId="24" fillId="3" borderId="21" xfId="0" applyFont="1" applyFill="1" applyBorder="1" applyAlignment="1">
      <alignment horizontal="center" vertical="center" wrapText="1"/>
    </xf>
    <xf numFmtId="183" fontId="24" fillId="3" borderId="0" xfId="0" applyNumberFormat="1" applyFont="1" applyFill="1" applyAlignment="1">
      <alignment horizontal="right" vertical="center"/>
    </xf>
    <xf numFmtId="0" fontId="60" fillId="0" borderId="0" xfId="0" applyFont="1" applyAlignment="1">
      <alignment horizontal="center" vertical="center" wrapText="1"/>
    </xf>
    <xf numFmtId="3" fontId="61" fillId="3" borderId="0" xfId="0" applyNumberFormat="1" applyFont="1" applyFill="1" applyAlignment="1">
      <alignment horizontal="center" vertical="center" wrapText="1"/>
    </xf>
    <xf numFmtId="0" fontId="61" fillId="0" borderId="0" xfId="0" applyFont="1">
      <alignment vertical="center"/>
    </xf>
    <xf numFmtId="0" fontId="61" fillId="3" borderId="0" xfId="0" applyFont="1" applyFill="1" applyAlignment="1">
      <alignment horizontal="center" vertical="center" wrapText="1"/>
    </xf>
    <xf numFmtId="0" fontId="24" fillId="5" borderId="24" xfId="0" applyFont="1" applyFill="1" applyBorder="1" applyAlignment="1">
      <alignment horizontal="center" vertical="center" wrapText="1"/>
    </xf>
    <xf numFmtId="0" fontId="41" fillId="0" borderId="0" xfId="0" applyFont="1" applyAlignment="1">
      <alignment horizontal="center" vertical="center" wrapText="1"/>
    </xf>
    <xf numFmtId="183" fontId="61" fillId="3" borderId="8" xfId="0" applyNumberFormat="1" applyFont="1" applyFill="1" applyBorder="1" applyAlignment="1">
      <alignment horizontal="right" vertical="center"/>
    </xf>
    <xf numFmtId="3" fontId="24" fillId="3" borderId="0" xfId="0" applyNumberFormat="1" applyFont="1" applyFill="1" applyAlignment="1">
      <alignment horizontal="center" vertical="center" wrapText="1"/>
    </xf>
    <xf numFmtId="183" fontId="61" fillId="3" borderId="21" xfId="0" applyNumberFormat="1" applyFont="1" applyFill="1" applyBorder="1" applyAlignment="1">
      <alignment horizontal="right" vertical="center"/>
    </xf>
    <xf numFmtId="183" fontId="24" fillId="3" borderId="9" xfId="0" applyNumberFormat="1" applyFont="1" applyFill="1" applyBorder="1" applyAlignment="1">
      <alignment horizontal="right" vertical="center"/>
    </xf>
    <xf numFmtId="183" fontId="61" fillId="3" borderId="9" xfId="0" applyNumberFormat="1" applyFont="1" applyFill="1" applyBorder="1" applyAlignment="1">
      <alignment horizontal="right" vertical="center"/>
    </xf>
    <xf numFmtId="0" fontId="24" fillId="3" borderId="9" xfId="0" applyFont="1" applyFill="1" applyBorder="1" applyAlignment="1">
      <alignment horizontal="center" vertical="center" wrapText="1"/>
    </xf>
    <xf numFmtId="183" fontId="61" fillId="3" borderId="3" xfId="0" applyNumberFormat="1" applyFont="1" applyFill="1" applyBorder="1" applyAlignment="1">
      <alignment horizontal="right" vertical="center"/>
    </xf>
    <xf numFmtId="0" fontId="24" fillId="3" borderId="1" xfId="0" applyFont="1" applyFill="1" applyBorder="1" applyAlignment="1">
      <alignment horizontal="center" vertical="center" wrapText="1"/>
    </xf>
    <xf numFmtId="0" fontId="24" fillId="3" borderId="14" xfId="0" applyFont="1" applyFill="1" applyBorder="1" applyAlignment="1">
      <alignment horizontal="center" vertical="center" wrapText="1"/>
    </xf>
    <xf numFmtId="0" fontId="24" fillId="3" borderId="25" xfId="0" applyFont="1" applyFill="1" applyBorder="1" applyAlignment="1">
      <alignment horizontal="center" vertical="center" wrapText="1"/>
    </xf>
    <xf numFmtId="0" fontId="24" fillId="5" borderId="30" xfId="0" applyFont="1" applyFill="1" applyBorder="1" applyAlignment="1">
      <alignment horizontal="center" vertical="center" wrapText="1"/>
    </xf>
    <xf numFmtId="183" fontId="24" fillId="3" borderId="24" xfId="0" applyNumberFormat="1" applyFont="1" applyFill="1" applyBorder="1" applyAlignment="1">
      <alignment horizontal="right" vertical="center"/>
    </xf>
    <xf numFmtId="0" fontId="24" fillId="3" borderId="19" xfId="0" applyFont="1" applyFill="1" applyBorder="1" applyAlignment="1">
      <alignment horizontal="center" vertical="center" wrapText="1"/>
    </xf>
    <xf numFmtId="0" fontId="24" fillId="3" borderId="33" xfId="0" applyFont="1" applyFill="1" applyBorder="1" applyAlignment="1">
      <alignment horizontal="center" vertical="center" wrapText="1"/>
    </xf>
    <xf numFmtId="0" fontId="24" fillId="5" borderId="18" xfId="0" applyFont="1" applyFill="1" applyBorder="1" applyAlignment="1">
      <alignment horizontal="center" vertical="center" wrapText="1"/>
    </xf>
    <xf numFmtId="0" fontId="24" fillId="3" borderId="10" xfId="0" applyFont="1" applyFill="1" applyBorder="1" applyAlignment="1">
      <alignment horizontal="center" vertical="center" wrapText="1"/>
    </xf>
    <xf numFmtId="0" fontId="24" fillId="0" borderId="0" xfId="0" applyFont="1" applyAlignment="1">
      <alignment horizontal="left" vertical="top"/>
    </xf>
    <xf numFmtId="183" fontId="24" fillId="0" borderId="0" xfId="0" applyNumberFormat="1" applyFont="1" applyAlignment="1">
      <alignment horizontal="right" vertical="center"/>
    </xf>
    <xf numFmtId="183" fontId="23" fillId="3" borderId="21" xfId="0" applyNumberFormat="1" applyFont="1" applyFill="1" applyBorder="1" applyAlignment="1">
      <alignment horizontal="right" vertical="center"/>
    </xf>
    <xf numFmtId="183" fontId="22" fillId="3" borderId="21" xfId="0" applyNumberFormat="1" applyFont="1" applyFill="1" applyBorder="1" applyAlignment="1">
      <alignment horizontal="center" vertical="center"/>
    </xf>
    <xf numFmtId="183" fontId="23" fillId="3" borderId="9" xfId="0" applyNumberFormat="1" applyFont="1" applyFill="1" applyBorder="1" applyAlignment="1">
      <alignment horizontal="right" vertical="center"/>
    </xf>
    <xf numFmtId="183" fontId="22" fillId="3" borderId="9" xfId="0" applyNumberFormat="1" applyFont="1" applyFill="1" applyBorder="1" applyAlignment="1">
      <alignment horizontal="center" vertical="center"/>
    </xf>
    <xf numFmtId="183" fontId="23" fillId="3" borderId="3" xfId="0" applyNumberFormat="1" applyFont="1" applyFill="1" applyBorder="1" applyAlignment="1">
      <alignment horizontal="right" vertical="center"/>
    </xf>
    <xf numFmtId="183" fontId="22" fillId="3" borderId="3" xfId="0" applyNumberFormat="1" applyFont="1" applyFill="1" applyBorder="1" applyAlignment="1">
      <alignment horizontal="center" vertical="center"/>
    </xf>
    <xf numFmtId="0" fontId="24" fillId="0" borderId="16" xfId="0" applyFont="1" applyBorder="1">
      <alignment vertical="center"/>
    </xf>
    <xf numFmtId="181" fontId="24" fillId="3" borderId="3" xfId="0" applyNumberFormat="1" applyFont="1" applyFill="1" applyBorder="1" applyAlignment="1">
      <alignment horizontal="right" vertical="center"/>
    </xf>
    <xf numFmtId="177" fontId="22" fillId="3" borderId="3" xfId="0" applyNumberFormat="1" applyFont="1" applyFill="1" applyBorder="1" applyAlignment="1">
      <alignment horizontal="center" vertical="center" wrapText="1"/>
    </xf>
    <xf numFmtId="0" fontId="24" fillId="5" borderId="3" xfId="0" applyFont="1" applyFill="1" applyBorder="1" applyAlignment="1">
      <alignment horizontal="left" vertical="center" wrapText="1"/>
    </xf>
    <xf numFmtId="187" fontId="24" fillId="0" borderId="3" xfId="0" applyNumberFormat="1" applyFont="1" applyBorder="1" applyAlignment="1">
      <alignment horizontal="right" vertical="center"/>
    </xf>
    <xf numFmtId="0" fontId="41" fillId="3" borderId="0" xfId="0" applyFont="1" applyFill="1" applyAlignment="1">
      <alignment horizontal="left" vertical="top"/>
    </xf>
    <xf numFmtId="0" fontId="62" fillId="0" borderId="0" xfId="0" applyFont="1" applyAlignment="1">
      <alignment horizontal="left" vertical="top" wrapText="1"/>
    </xf>
    <xf numFmtId="0" fontId="63" fillId="0" borderId="0" xfId="0" applyFont="1" applyAlignment="1">
      <alignment horizontal="left" vertical="top" wrapText="1"/>
    </xf>
    <xf numFmtId="181" fontId="22" fillId="3" borderId="3" xfId="0" applyNumberFormat="1" applyFont="1" applyFill="1" applyBorder="1" applyAlignment="1">
      <alignment horizontal="center" vertical="center"/>
    </xf>
    <xf numFmtId="3" fontId="24" fillId="3" borderId="11" xfId="0" applyNumberFormat="1" applyFont="1" applyFill="1" applyBorder="1" applyAlignment="1">
      <alignment horizontal="right" vertical="center" wrapText="1"/>
    </xf>
    <xf numFmtId="0" fontId="24" fillId="5" borderId="53" xfId="0" applyFont="1" applyFill="1" applyBorder="1" applyAlignment="1">
      <alignment horizontal="center" vertical="center" wrapText="1"/>
    </xf>
    <xf numFmtId="183" fontId="24" fillId="3" borderId="53" xfId="0" applyNumberFormat="1" applyFont="1" applyFill="1" applyBorder="1" applyAlignment="1">
      <alignment horizontal="right" vertical="center"/>
    </xf>
    <xf numFmtId="183" fontId="24" fillId="3" borderId="8" xfId="2" applyNumberFormat="1" applyFont="1" applyFill="1" applyBorder="1" applyAlignment="1">
      <alignment horizontal="right" vertical="center"/>
    </xf>
    <xf numFmtId="183" fontId="24" fillId="3" borderId="21" xfId="2" applyNumberFormat="1" applyFont="1" applyFill="1" applyBorder="1" applyAlignment="1">
      <alignment horizontal="right" vertical="center"/>
    </xf>
    <xf numFmtId="182" fontId="24" fillId="3" borderId="21" xfId="2" applyNumberFormat="1" applyFont="1" applyFill="1" applyBorder="1" applyAlignment="1">
      <alignment horizontal="right" vertical="center"/>
    </xf>
    <xf numFmtId="182" fontId="24" fillId="3" borderId="9" xfId="2" applyNumberFormat="1" applyFont="1" applyFill="1" applyBorder="1" applyAlignment="1">
      <alignment horizontal="right" vertical="center"/>
    </xf>
    <xf numFmtId="183" fontId="24" fillId="0" borderId="24" xfId="0" applyNumberFormat="1" applyFont="1" applyBorder="1" applyAlignment="1">
      <alignment horizontal="center" vertical="center"/>
    </xf>
    <xf numFmtId="0" fontId="65" fillId="6" borderId="1" xfId="0" applyFont="1" applyFill="1" applyBorder="1" applyAlignment="1">
      <alignment horizontal="center" vertical="center" wrapText="1"/>
    </xf>
    <xf numFmtId="0" fontId="65" fillId="6" borderId="3" xfId="0" applyFont="1" applyFill="1" applyBorder="1" applyAlignment="1">
      <alignment horizontal="center" vertical="center" wrapText="1"/>
    </xf>
    <xf numFmtId="0" fontId="65" fillId="6" borderId="4" xfId="0" applyFont="1" applyFill="1" applyBorder="1" applyAlignment="1">
      <alignment horizontal="center" vertical="center" wrapText="1"/>
    </xf>
    <xf numFmtId="0" fontId="8" fillId="7" borderId="34" xfId="0" applyFont="1" applyFill="1" applyBorder="1" applyAlignment="1">
      <alignment horizontal="center" vertical="center" wrapText="1"/>
    </xf>
    <xf numFmtId="0" fontId="8" fillId="7" borderId="30" xfId="0" applyFont="1" applyFill="1" applyBorder="1" applyAlignment="1">
      <alignment horizontal="center" vertical="center" wrapText="1"/>
    </xf>
    <xf numFmtId="0" fontId="8" fillId="7" borderId="4" xfId="0" applyFont="1" applyFill="1" applyBorder="1" applyAlignment="1">
      <alignment horizontal="center" vertical="center" wrapText="1"/>
    </xf>
    <xf numFmtId="0" fontId="7" fillId="6" borderId="4" xfId="0" applyFont="1" applyFill="1" applyBorder="1" applyAlignment="1">
      <alignment horizontal="center" vertical="center" wrapText="1"/>
    </xf>
    <xf numFmtId="0" fontId="8" fillId="5" borderId="1" xfId="0" applyFont="1" applyFill="1" applyBorder="1" applyAlignment="1">
      <alignment horizontal="center" vertical="center" wrapText="1"/>
    </xf>
    <xf numFmtId="0" fontId="65" fillId="6" borderId="5" xfId="0" applyFont="1" applyFill="1" applyBorder="1" applyAlignment="1">
      <alignment horizontal="center" vertical="center" wrapText="1"/>
    </xf>
    <xf numFmtId="0" fontId="24" fillId="5" borderId="2" xfId="0" applyFont="1" applyFill="1" applyBorder="1" applyAlignment="1">
      <alignment horizontal="center" vertical="center" wrapText="1"/>
    </xf>
    <xf numFmtId="0" fontId="0" fillId="0" borderId="0" xfId="0" applyAlignment="1">
      <alignment vertical="center" wrapText="1"/>
    </xf>
    <xf numFmtId="183" fontId="24" fillId="0" borderId="19" xfId="0" applyNumberFormat="1" applyFont="1" applyBorder="1" applyAlignment="1">
      <alignment horizontal="right" vertical="center"/>
    </xf>
    <xf numFmtId="0" fontId="8" fillId="0" borderId="19" xfId="0" applyFont="1" applyBorder="1" applyAlignment="1">
      <alignment horizontal="right" vertical="center"/>
    </xf>
    <xf numFmtId="0" fontId="8" fillId="0" borderId="21" xfId="0" applyFont="1" applyBorder="1" applyAlignment="1">
      <alignment horizontal="right" vertical="center"/>
    </xf>
    <xf numFmtId="0" fontId="8" fillId="5" borderId="33" xfId="0" applyFont="1" applyFill="1" applyBorder="1" applyAlignment="1">
      <alignment horizontal="center" vertical="center" wrapText="1"/>
    </xf>
    <xf numFmtId="0" fontId="25" fillId="4" borderId="1" xfId="0" applyFont="1" applyFill="1" applyBorder="1" applyAlignment="1">
      <alignment vertical="center" wrapText="1"/>
    </xf>
    <xf numFmtId="0" fontId="64" fillId="4" borderId="1" xfId="0" applyFont="1" applyFill="1" applyBorder="1" applyAlignment="1">
      <alignment vertical="center" wrapText="1"/>
    </xf>
    <xf numFmtId="0" fontId="25" fillId="4" borderId="13" xfId="0" applyFont="1" applyFill="1" applyBorder="1" applyAlignment="1">
      <alignment vertical="center" wrapText="1"/>
    </xf>
    <xf numFmtId="0" fontId="7" fillId="0" borderId="7" xfId="0" applyFont="1" applyBorder="1" applyAlignment="1">
      <alignment vertical="center" wrapText="1"/>
    </xf>
    <xf numFmtId="182" fontId="6" fillId="0" borderId="7" xfId="0" applyNumberFormat="1" applyFont="1" applyBorder="1">
      <alignment vertical="center"/>
    </xf>
    <xf numFmtId="182" fontId="21" fillId="0" borderId="0" xfId="0" applyNumberFormat="1" applyFont="1">
      <alignment vertical="center"/>
    </xf>
    <xf numFmtId="183" fontId="6" fillId="0" borderId="7" xfId="0" applyNumberFormat="1" applyFont="1" applyBorder="1">
      <alignment vertical="center"/>
    </xf>
    <xf numFmtId="183" fontId="21" fillId="0" borderId="0" xfId="0" applyNumberFormat="1" applyFont="1">
      <alignment vertical="center"/>
    </xf>
    <xf numFmtId="182" fontId="6" fillId="0" borderId="0" xfId="0" applyNumberFormat="1" applyFont="1">
      <alignment vertical="center"/>
    </xf>
    <xf numFmtId="0" fontId="21" fillId="8" borderId="0" xfId="0" applyFont="1" applyFill="1">
      <alignment vertical="center"/>
    </xf>
    <xf numFmtId="0" fontId="8" fillId="8" borderId="0" xfId="0" applyFont="1" applyFill="1" applyAlignment="1">
      <alignment vertical="center" wrapText="1"/>
    </xf>
    <xf numFmtId="0" fontId="21" fillId="8" borderId="7" xfId="0" applyFont="1" applyFill="1" applyBorder="1">
      <alignment vertical="center"/>
    </xf>
    <xf numFmtId="183" fontId="21" fillId="8" borderId="7" xfId="0" applyNumberFormat="1" applyFont="1" applyFill="1" applyBorder="1">
      <alignment vertical="center"/>
    </xf>
    <xf numFmtId="183" fontId="21" fillId="8" borderId="0" xfId="0" applyNumberFormat="1" applyFont="1" applyFill="1">
      <alignment vertical="center"/>
    </xf>
    <xf numFmtId="187" fontId="21" fillId="8" borderId="0" xfId="0" applyNumberFormat="1" applyFont="1" applyFill="1">
      <alignment vertical="center"/>
    </xf>
    <xf numFmtId="182" fontId="10" fillId="3" borderId="3" xfId="0" applyNumberFormat="1" applyFont="1" applyFill="1" applyBorder="1" applyAlignment="1">
      <alignment horizontal="right" vertical="center"/>
    </xf>
    <xf numFmtId="0" fontId="8" fillId="5" borderId="8" xfId="0" applyFont="1" applyFill="1" applyBorder="1" applyAlignment="1">
      <alignment horizontal="center" vertical="top" wrapText="1"/>
    </xf>
    <xf numFmtId="0" fontId="8" fillId="5" borderId="21" xfId="0" applyFont="1" applyFill="1" applyBorder="1" applyAlignment="1">
      <alignment horizontal="center" vertical="top" wrapText="1"/>
    </xf>
    <xf numFmtId="0" fontId="8" fillId="5" borderId="9" xfId="0" applyFont="1" applyFill="1" applyBorder="1" applyAlignment="1">
      <alignment horizontal="center" vertical="top" wrapText="1"/>
    </xf>
    <xf numFmtId="55" fontId="8" fillId="8" borderId="5" xfId="0" applyNumberFormat="1" applyFont="1" applyFill="1" applyBorder="1" applyAlignment="1">
      <alignment horizontal="left" vertical="center" wrapText="1"/>
    </xf>
    <xf numFmtId="55" fontId="8" fillId="8" borderId="7" xfId="0" applyNumberFormat="1" applyFont="1" applyFill="1" applyBorder="1" applyAlignment="1">
      <alignment horizontal="left" vertical="center" wrapText="1"/>
    </xf>
    <xf numFmtId="55" fontId="8" fillId="8" borderId="10" xfId="0" applyNumberFormat="1" applyFont="1" applyFill="1" applyBorder="1" applyAlignment="1">
      <alignment horizontal="left" vertical="center" wrapText="1"/>
    </xf>
    <xf numFmtId="55" fontId="8" fillId="8" borderId="7" xfId="0" applyNumberFormat="1" applyFont="1" applyFill="1" applyBorder="1" applyAlignment="1">
      <alignment horizontal="left" vertical="top" wrapText="1"/>
    </xf>
    <xf numFmtId="55" fontId="8" fillId="8" borderId="10" xfId="0" applyNumberFormat="1" applyFont="1" applyFill="1" applyBorder="1" applyAlignment="1">
      <alignment horizontal="left" vertical="top" wrapText="1"/>
    </xf>
    <xf numFmtId="0" fontId="31" fillId="5" borderId="3" xfId="0" applyFont="1" applyFill="1" applyBorder="1" applyAlignment="1">
      <alignment horizontal="center" vertical="center" wrapText="1"/>
    </xf>
    <xf numFmtId="0" fontId="31" fillId="0" borderId="0" xfId="0" applyFont="1" applyAlignment="1">
      <alignment horizontal="center" vertical="center" wrapText="1"/>
    </xf>
    <xf numFmtId="0" fontId="46" fillId="0" borderId="0" xfId="0" applyFont="1" applyAlignment="1">
      <alignment vertical="center" wrapText="1"/>
    </xf>
    <xf numFmtId="0" fontId="8" fillId="3" borderId="0" xfId="0" applyFont="1" applyFill="1" applyAlignment="1">
      <alignment vertical="center" wrapText="1"/>
    </xf>
    <xf numFmtId="0" fontId="66" fillId="0" borderId="0" xfId="1" applyFont="1">
      <alignment vertical="center"/>
    </xf>
    <xf numFmtId="182" fontId="8" fillId="3" borderId="0" xfId="0" applyNumberFormat="1" applyFont="1" applyFill="1" applyAlignment="1">
      <alignment horizontal="right" vertical="top"/>
    </xf>
    <xf numFmtId="0" fontId="8" fillId="8" borderId="0" xfId="0" applyFont="1" applyFill="1" applyAlignment="1">
      <alignment horizontal="center" vertical="center" wrapText="1"/>
    </xf>
    <xf numFmtId="177" fontId="20" fillId="0" borderId="18" xfId="0" applyNumberFormat="1" applyFont="1" applyBorder="1" applyAlignment="1">
      <alignment horizontal="right" vertical="center"/>
    </xf>
    <xf numFmtId="0" fontId="67" fillId="0" borderId="0" xfId="0" applyFont="1">
      <alignment vertical="center"/>
    </xf>
    <xf numFmtId="0" fontId="2" fillId="0" borderId="0" xfId="9">
      <alignment vertical="center"/>
    </xf>
    <xf numFmtId="0" fontId="2" fillId="0" borderId="0" xfId="9" applyFill="1">
      <alignment vertical="center"/>
    </xf>
    <xf numFmtId="182" fontId="2" fillId="0" borderId="0" xfId="9" applyNumberFormat="1" applyFill="1">
      <alignment vertical="center"/>
    </xf>
    <xf numFmtId="182" fontId="8" fillId="8" borderId="3" xfId="0" applyNumberFormat="1" applyFont="1" applyFill="1" applyBorder="1" applyAlignment="1">
      <alignment horizontal="right" vertical="center"/>
    </xf>
    <xf numFmtId="0" fontId="23" fillId="0" borderId="21" xfId="0" applyFont="1" applyBorder="1" applyAlignment="1">
      <alignment horizontal="center" vertical="center" wrapText="1"/>
    </xf>
    <xf numFmtId="49" fontId="7" fillId="4" borderId="13" xfId="0" applyNumberFormat="1" applyFont="1" applyFill="1" applyBorder="1" applyAlignment="1">
      <alignment horizontal="center" vertical="center"/>
    </xf>
    <xf numFmtId="49" fontId="25" fillId="4" borderId="13" xfId="0" applyNumberFormat="1" applyFont="1" applyFill="1" applyBorder="1" applyAlignment="1">
      <alignment horizontal="center" vertical="center"/>
    </xf>
    <xf numFmtId="0" fontId="17" fillId="0" borderId="0" xfId="0" applyFont="1" applyAlignment="1">
      <alignment horizontal="center" vertical="center" wrapText="1"/>
    </xf>
    <xf numFmtId="0" fontId="17" fillId="0" borderId="0" xfId="0" applyFont="1" applyAlignment="1">
      <alignment horizontal="right" vertical="center" wrapText="1"/>
    </xf>
    <xf numFmtId="9" fontId="17" fillId="0" borderId="0" xfId="0" applyNumberFormat="1" applyFont="1" applyAlignment="1">
      <alignment horizontal="right" vertical="center" wrapText="1"/>
    </xf>
    <xf numFmtId="0" fontId="17" fillId="0" borderId="0" xfId="0" applyFont="1" applyAlignment="1">
      <alignment horizontal="center" vertical="center"/>
    </xf>
    <xf numFmtId="0" fontId="6" fillId="0" borderId="1" xfId="0" applyFont="1" applyBorder="1" applyAlignment="1">
      <alignment horizontal="center" vertical="center" wrapText="1"/>
    </xf>
    <xf numFmtId="181" fontId="23" fillId="0" borderId="21" xfId="0" applyNumberFormat="1" applyFont="1" applyBorder="1" applyAlignment="1">
      <alignment horizontal="right" vertical="center"/>
    </xf>
    <xf numFmtId="188" fontId="23" fillId="0" borderId="46" xfId="0" applyNumberFormat="1" applyFont="1" applyBorder="1" applyAlignment="1">
      <alignment horizontal="right" vertical="center"/>
    </xf>
    <xf numFmtId="0" fontId="70" fillId="0" borderId="7" xfId="0" applyFont="1" applyBorder="1">
      <alignment vertical="center"/>
    </xf>
    <xf numFmtId="178" fontId="24" fillId="3" borderId="3" xfId="0" applyNumberFormat="1" applyFont="1" applyFill="1" applyBorder="1" applyAlignment="1">
      <alignment horizontal="right" vertical="center"/>
    </xf>
    <xf numFmtId="178" fontId="8" fillId="3" borderId="3" xfId="0" applyNumberFormat="1" applyFont="1" applyFill="1" applyBorder="1" applyAlignment="1">
      <alignment horizontal="right" vertical="center"/>
    </xf>
    <xf numFmtId="0" fontId="65" fillId="4" borderId="3" xfId="0" applyFont="1" applyFill="1" applyBorder="1" applyAlignment="1">
      <alignment horizontal="center" vertical="center" wrapText="1"/>
    </xf>
    <xf numFmtId="0" fontId="8" fillId="5" borderId="30" xfId="0" applyFont="1" applyFill="1" applyBorder="1" applyAlignment="1">
      <alignment horizontal="center" vertical="center" wrapText="1"/>
    </xf>
    <xf numFmtId="0" fontId="8" fillId="5" borderId="15" xfId="0" applyFont="1" applyFill="1" applyBorder="1" applyAlignment="1">
      <alignment horizontal="center" vertical="center" wrapText="1"/>
    </xf>
    <xf numFmtId="0" fontId="6" fillId="0" borderId="25" xfId="0" applyFont="1" applyBorder="1" applyAlignment="1">
      <alignment horizontal="center" vertical="center"/>
    </xf>
    <xf numFmtId="181" fontId="6" fillId="0" borderId="17" xfId="0" applyNumberFormat="1" applyFont="1" applyBorder="1" applyAlignment="1">
      <alignment horizontal="right" vertical="center"/>
    </xf>
    <xf numFmtId="0" fontId="6" fillId="0" borderId="21" xfId="0" applyFont="1" applyBorder="1" applyAlignment="1">
      <alignment horizontal="center" vertical="center"/>
    </xf>
    <xf numFmtId="0" fontId="6" fillId="0" borderId="9" xfId="0" applyFont="1" applyBorder="1" applyAlignment="1">
      <alignment horizontal="center" vertical="center"/>
    </xf>
    <xf numFmtId="0" fontId="7" fillId="4" borderId="6" xfId="0" applyFont="1" applyFill="1" applyBorder="1" applyAlignment="1">
      <alignment horizontal="center" vertical="center" wrapText="1"/>
    </xf>
    <xf numFmtId="181" fontId="23" fillId="0" borderId="25" xfId="0" applyNumberFormat="1" applyFont="1" applyBorder="1" applyAlignment="1">
      <alignment horizontal="right" vertical="center"/>
    </xf>
    <xf numFmtId="0" fontId="6" fillId="3" borderId="21" xfId="0" applyFont="1" applyFill="1" applyBorder="1" applyAlignment="1">
      <alignment horizontal="center" vertical="center" wrapText="1"/>
    </xf>
    <xf numFmtId="181" fontId="6" fillId="3" borderId="21" xfId="0" applyNumberFormat="1" applyFont="1" applyFill="1" applyBorder="1" applyAlignment="1">
      <alignment horizontal="right" vertical="center"/>
    </xf>
    <xf numFmtId="0" fontId="6" fillId="3" borderId="9" xfId="0" applyFont="1" applyFill="1" applyBorder="1" applyAlignment="1">
      <alignment horizontal="center" vertical="center" wrapText="1"/>
    </xf>
    <xf numFmtId="0" fontId="6" fillId="0" borderId="20" xfId="0" applyFont="1" applyBorder="1" applyAlignment="1">
      <alignment horizontal="center" vertical="center"/>
    </xf>
    <xf numFmtId="181" fontId="6" fillId="0" borderId="9" xfId="0" applyNumberFormat="1" applyFont="1" applyBorder="1" applyAlignment="1">
      <alignment horizontal="right" vertical="center"/>
    </xf>
    <xf numFmtId="0" fontId="6" fillId="3" borderId="8" xfId="0" applyFont="1" applyFill="1" applyBorder="1" applyAlignment="1">
      <alignment horizontal="center" vertical="center" wrapText="1"/>
    </xf>
    <xf numFmtId="0" fontId="6" fillId="0" borderId="8" xfId="0" applyFont="1" applyBorder="1" applyAlignment="1">
      <alignment horizontal="center" vertical="center"/>
    </xf>
    <xf numFmtId="0" fontId="6" fillId="0" borderId="24" xfId="0" applyFont="1" applyBorder="1" applyAlignment="1">
      <alignment horizontal="center" vertical="center"/>
    </xf>
    <xf numFmtId="0" fontId="23" fillId="0" borderId="8" xfId="0" applyFont="1" applyBorder="1" applyAlignment="1">
      <alignment horizontal="center" vertical="center" wrapText="1"/>
    </xf>
    <xf numFmtId="10" fontId="6" fillId="0" borderId="46" xfId="0" applyNumberFormat="1" applyFont="1" applyBorder="1" applyAlignment="1">
      <alignment horizontal="right" vertical="center"/>
    </xf>
    <xf numFmtId="181" fontId="23" fillId="0" borderId="1" xfId="0" applyNumberFormat="1" applyFont="1" applyBorder="1" applyAlignment="1">
      <alignment horizontal="right" vertical="center"/>
    </xf>
    <xf numFmtId="181" fontId="23" fillId="0" borderId="57" xfId="0" applyNumberFormat="1" applyFont="1" applyBorder="1" applyAlignment="1">
      <alignment horizontal="right" vertical="center"/>
    </xf>
    <xf numFmtId="0" fontId="23" fillId="0" borderId="0" xfId="0" applyFont="1" applyAlignment="1">
      <alignment horizontal="left" vertical="center"/>
    </xf>
    <xf numFmtId="182" fontId="23" fillId="0" borderId="3" xfId="0" applyNumberFormat="1" applyFont="1" applyBorder="1">
      <alignment vertical="center"/>
    </xf>
    <xf numFmtId="180" fontId="23" fillId="0" borderId="3" xfId="0" applyNumberFormat="1" applyFont="1" applyBorder="1" applyAlignment="1">
      <alignment horizontal="right" vertical="center"/>
    </xf>
    <xf numFmtId="183" fontId="6" fillId="0" borderId="3" xfId="0" applyNumberFormat="1" applyFont="1" applyBorder="1" applyAlignment="1">
      <alignment horizontal="right" vertical="center"/>
    </xf>
    <xf numFmtId="177" fontId="23" fillId="0" borderId="3" xfId="0" applyNumberFormat="1" applyFont="1" applyBorder="1" applyAlignment="1">
      <alignment horizontal="right" vertical="center"/>
    </xf>
    <xf numFmtId="0" fontId="6" fillId="0" borderId="1" xfId="0" applyFont="1" applyBorder="1" applyAlignment="1">
      <alignment vertical="center" wrapText="1"/>
    </xf>
    <xf numFmtId="0" fontId="0" fillId="0" borderId="2" xfId="0" applyBorder="1">
      <alignment vertical="center"/>
    </xf>
    <xf numFmtId="0" fontId="6" fillId="0" borderId="4" xfId="0" applyFont="1" applyBorder="1">
      <alignment vertical="center"/>
    </xf>
    <xf numFmtId="182" fontId="8" fillId="0" borderId="4" xfId="0" applyNumberFormat="1" applyFont="1" applyBorder="1" applyAlignment="1">
      <alignment horizontal="right" vertical="center"/>
    </xf>
    <xf numFmtId="183" fontId="23" fillId="0" borderId="3" xfId="2" applyNumberFormat="1" applyFont="1" applyFill="1" applyBorder="1" applyAlignment="1">
      <alignment horizontal="right" vertical="center"/>
    </xf>
    <xf numFmtId="182" fontId="23" fillId="0" borderId="6" xfId="0" applyNumberFormat="1" applyFont="1" applyBorder="1" applyAlignment="1">
      <alignment horizontal="right" vertical="center"/>
    </xf>
    <xf numFmtId="182" fontId="23" fillId="0" borderId="18" xfId="0" applyNumberFormat="1" applyFont="1" applyBorder="1" applyAlignment="1">
      <alignment horizontal="right" vertical="center"/>
    </xf>
    <xf numFmtId="181" fontId="23" fillId="0" borderId="6" xfId="0" applyNumberFormat="1" applyFont="1" applyBorder="1" applyAlignment="1">
      <alignment horizontal="right" vertical="center"/>
    </xf>
    <xf numFmtId="181" fontId="23" fillId="0" borderId="18" xfId="0" applyNumberFormat="1" applyFont="1" applyBorder="1" applyAlignment="1">
      <alignment horizontal="right" vertical="center"/>
    </xf>
    <xf numFmtId="177" fontId="23" fillId="0" borderId="6" xfId="0" applyNumberFormat="1" applyFont="1" applyBorder="1" applyAlignment="1">
      <alignment horizontal="right" vertical="center"/>
    </xf>
    <xf numFmtId="0" fontId="6" fillId="0" borderId="11" xfId="0" applyFont="1" applyBorder="1" applyAlignment="1">
      <alignment horizontal="right" vertical="center" wrapText="1"/>
    </xf>
    <xf numFmtId="183" fontId="6" fillId="3" borderId="3" xfId="0" applyNumberFormat="1" applyFont="1" applyFill="1" applyBorder="1" applyAlignment="1">
      <alignment horizontal="right" vertical="center"/>
    </xf>
    <xf numFmtId="183" fontId="6" fillId="3" borderId="3" xfId="2" applyNumberFormat="1" applyFont="1" applyFill="1" applyBorder="1" applyAlignment="1">
      <alignment horizontal="right" vertical="center"/>
    </xf>
    <xf numFmtId="0" fontId="8" fillId="3" borderId="8" xfId="0" applyFont="1" applyFill="1" applyBorder="1" applyAlignment="1">
      <alignment horizontal="right" vertical="center" wrapText="1"/>
    </xf>
    <xf numFmtId="182" fontId="8" fillId="3" borderId="8" xfId="0" applyNumberFormat="1" applyFont="1" applyFill="1" applyBorder="1" applyAlignment="1">
      <alignment horizontal="right" vertical="center"/>
    </xf>
    <xf numFmtId="182" fontId="8" fillId="3" borderId="21" xfId="0" applyNumberFormat="1" applyFont="1" applyFill="1" applyBorder="1" applyAlignment="1">
      <alignment horizontal="right" vertical="center"/>
    </xf>
    <xf numFmtId="0" fontId="8" fillId="3" borderId="21" xfId="0" applyFont="1" applyFill="1" applyBorder="1" applyAlignment="1">
      <alignment horizontal="right" vertical="center" wrapText="1"/>
    </xf>
    <xf numFmtId="0" fontId="8" fillId="5" borderId="18" xfId="0" applyFont="1" applyFill="1" applyBorder="1" applyAlignment="1">
      <alignment horizontal="center" vertical="center" wrapText="1"/>
    </xf>
    <xf numFmtId="189" fontId="24" fillId="3" borderId="11" xfId="0" applyNumberFormat="1" applyFont="1" applyFill="1" applyBorder="1" applyAlignment="1">
      <alignment horizontal="right" vertical="center"/>
    </xf>
    <xf numFmtId="0" fontId="20" fillId="0" borderId="0" xfId="0" applyFont="1" applyAlignment="1">
      <alignment vertical="center" wrapText="1"/>
    </xf>
    <xf numFmtId="0" fontId="24" fillId="3" borderId="8" xfId="0" applyFont="1" applyFill="1" applyBorder="1" applyAlignment="1">
      <alignment horizontal="right" vertical="center" wrapText="1"/>
    </xf>
    <xf numFmtId="0" fontId="8" fillId="5" borderId="21" xfId="0" applyFont="1" applyFill="1" applyBorder="1" applyAlignment="1">
      <alignment horizontal="center" vertical="center"/>
    </xf>
    <xf numFmtId="0" fontId="24" fillId="3" borderId="21" xfId="0" applyFont="1" applyFill="1" applyBorder="1" applyAlignment="1">
      <alignment horizontal="right" vertical="center" wrapText="1"/>
    </xf>
    <xf numFmtId="0" fontId="8" fillId="5" borderId="9" xfId="0" applyFont="1" applyFill="1" applyBorder="1" applyAlignment="1">
      <alignment horizontal="center" vertical="center"/>
    </xf>
    <xf numFmtId="0" fontId="24" fillId="3" borderId="9" xfId="0" applyFont="1" applyFill="1" applyBorder="1" applyAlignment="1">
      <alignment horizontal="right" vertical="center" wrapText="1"/>
    </xf>
    <xf numFmtId="0" fontId="24" fillId="5" borderId="21" xfId="0" applyFont="1" applyFill="1" applyBorder="1" applyAlignment="1">
      <alignment horizontal="center" vertical="center"/>
    </xf>
    <xf numFmtId="0" fontId="71" fillId="0" borderId="7" xfId="0" applyFont="1" applyBorder="1">
      <alignment vertical="center"/>
    </xf>
    <xf numFmtId="180" fontId="23" fillId="0" borderId="8" xfId="0" applyNumberFormat="1" applyFont="1" applyBorder="1" applyAlignment="1">
      <alignment horizontal="right" vertical="center"/>
    </xf>
    <xf numFmtId="0" fontId="31" fillId="5" borderId="8" xfId="0" applyFont="1" applyFill="1" applyBorder="1" applyAlignment="1">
      <alignment horizontal="center" vertical="center" wrapText="1"/>
    </xf>
    <xf numFmtId="0" fontId="31" fillId="5" borderId="9" xfId="0" applyFont="1" applyFill="1" applyBorder="1" applyAlignment="1">
      <alignment horizontal="center" vertical="center" wrapText="1"/>
    </xf>
    <xf numFmtId="0" fontId="24" fillId="0" borderId="16" xfId="0" applyFont="1" applyBorder="1" applyAlignment="1">
      <alignment horizontal="center" vertical="center" wrapText="1"/>
    </xf>
    <xf numFmtId="0" fontId="46" fillId="0" borderId="0" xfId="0" applyFont="1" applyAlignment="1">
      <alignment horizontal="left" vertical="top" wrapText="1"/>
    </xf>
    <xf numFmtId="0" fontId="24" fillId="0" borderId="0" xfId="0" applyFont="1" applyAlignment="1">
      <alignment vertical="top" wrapText="1"/>
    </xf>
    <xf numFmtId="0" fontId="24" fillId="0" borderId="0" xfId="0" applyFont="1" applyAlignment="1">
      <alignment vertical="top"/>
    </xf>
    <xf numFmtId="0" fontId="24" fillId="0" borderId="23" xfId="0" applyFont="1" applyBorder="1">
      <alignment vertical="center"/>
    </xf>
    <xf numFmtId="185" fontId="24" fillId="0" borderId="0" xfId="2" applyNumberFormat="1" applyFont="1" applyFill="1" applyBorder="1">
      <alignment vertical="center"/>
    </xf>
    <xf numFmtId="0" fontId="17" fillId="0" borderId="0" xfId="0" applyFont="1" applyAlignment="1">
      <alignment horizontal="left" vertical="center"/>
    </xf>
    <xf numFmtId="0" fontId="23" fillId="0" borderId="0" xfId="4" applyFont="1" applyAlignment="1">
      <alignment horizontal="center" vertical="distributed" wrapText="1"/>
    </xf>
    <xf numFmtId="176" fontId="23" fillId="0" borderId="0" xfId="0" applyNumberFormat="1" applyFont="1" applyAlignment="1">
      <alignment horizontal="right" vertical="center"/>
    </xf>
    <xf numFmtId="0" fontId="8" fillId="0" borderId="16" xfId="0" applyFont="1" applyBorder="1" applyAlignment="1">
      <alignment vertical="center" wrapText="1"/>
    </xf>
    <xf numFmtId="182" fontId="24" fillId="3" borderId="8" xfId="4" applyNumberFormat="1" applyFont="1" applyFill="1" applyBorder="1" applyAlignment="1">
      <alignment horizontal="right" vertical="center"/>
    </xf>
    <xf numFmtId="182" fontId="24" fillId="0" borderId="8" xfId="4" applyNumberFormat="1" applyFont="1" applyBorder="1" applyAlignment="1">
      <alignment horizontal="right" vertical="center"/>
    </xf>
    <xf numFmtId="182" fontId="24" fillId="0" borderId="19" xfId="0" applyNumberFormat="1" applyFont="1" applyBorder="1">
      <alignment vertical="center"/>
    </xf>
    <xf numFmtId="0" fontId="73" fillId="0" borderId="0" xfId="0" applyFont="1">
      <alignment vertical="center"/>
    </xf>
    <xf numFmtId="0" fontId="42" fillId="6" borderId="4" xfId="0" applyFont="1" applyFill="1" applyBorder="1" applyAlignment="1">
      <alignment vertical="center" wrapText="1"/>
    </xf>
    <xf numFmtId="0" fontId="74" fillId="0" borderId="0" xfId="0" applyFont="1">
      <alignment vertical="center"/>
    </xf>
    <xf numFmtId="3" fontId="8" fillId="0" borderId="34" xfId="0" applyNumberFormat="1" applyFont="1" applyBorder="1">
      <alignment vertical="center"/>
    </xf>
    <xf numFmtId="3" fontId="8" fillId="0" borderId="12" xfId="0" applyNumberFormat="1" applyFont="1" applyBorder="1">
      <alignment vertical="center"/>
    </xf>
    <xf numFmtId="3" fontId="8" fillId="0" borderId="22" xfId="0" applyNumberFormat="1" applyFont="1" applyBorder="1">
      <alignment vertical="center"/>
    </xf>
    <xf numFmtId="0" fontId="8" fillId="0" borderId="68" xfId="0" applyFont="1" applyBorder="1" applyAlignment="1">
      <alignment horizontal="right" vertical="center"/>
    </xf>
    <xf numFmtId="0" fontId="31" fillId="0" borderId="0" xfId="0" applyFont="1" applyAlignment="1">
      <alignment horizontal="right" vertical="center"/>
    </xf>
    <xf numFmtId="0" fontId="54" fillId="0" borderId="0" xfId="0" applyFont="1" applyAlignment="1">
      <alignment horizontal="right" vertical="center"/>
    </xf>
    <xf numFmtId="0" fontId="6" fillId="0" borderId="6" xfId="0" applyFont="1" applyBorder="1" applyAlignment="1">
      <alignment horizontal="right" vertical="center"/>
    </xf>
    <xf numFmtId="0" fontId="6" fillId="0" borderId="13" xfId="0" applyFont="1" applyBorder="1" applyAlignment="1">
      <alignment horizontal="right" vertical="center"/>
    </xf>
    <xf numFmtId="0" fontId="6" fillId="0" borderId="9" xfId="0" applyFont="1" applyBorder="1" applyAlignment="1">
      <alignment horizontal="right" vertical="center"/>
    </xf>
    <xf numFmtId="190" fontId="6" fillId="0" borderId="9" xfId="0" applyNumberFormat="1" applyFont="1" applyBorder="1" applyAlignment="1">
      <alignment horizontal="right" vertical="center"/>
    </xf>
    <xf numFmtId="0" fontId="6" fillId="0" borderId="18" xfId="0" applyFont="1" applyBorder="1" applyAlignment="1">
      <alignment horizontal="right" vertical="center"/>
    </xf>
    <xf numFmtId="0" fontId="7" fillId="4" borderId="5" xfId="0" applyFont="1" applyFill="1" applyBorder="1" applyAlignment="1">
      <alignment horizontal="center" vertical="center" wrapText="1"/>
    </xf>
    <xf numFmtId="0" fontId="25" fillId="4" borderId="5" xfId="0" applyFont="1" applyFill="1" applyBorder="1" applyAlignment="1">
      <alignment horizontal="center" vertical="center" wrapText="1"/>
    </xf>
    <xf numFmtId="0" fontId="8" fillId="3" borderId="0" xfId="0" applyFont="1" applyFill="1" applyAlignment="1">
      <alignment vertical="top" wrapText="1"/>
    </xf>
    <xf numFmtId="55" fontId="8" fillId="8" borderId="0" xfId="0" applyNumberFormat="1" applyFont="1" applyFill="1" applyAlignment="1">
      <alignment horizontal="left" vertical="center" wrapText="1"/>
    </xf>
    <xf numFmtId="55" fontId="8" fillId="8" borderId="16" xfId="0" applyNumberFormat="1" applyFont="1" applyFill="1" applyBorder="1" applyAlignment="1">
      <alignment horizontal="left" vertical="center" wrapText="1"/>
    </xf>
    <xf numFmtId="0" fontId="8" fillId="0" borderId="16" xfId="0" applyFont="1" applyBorder="1" applyAlignment="1">
      <alignment horizontal="left" vertical="center"/>
    </xf>
    <xf numFmtId="55" fontId="8" fillId="0" borderId="0" xfId="0" applyNumberFormat="1" applyFont="1" applyAlignment="1">
      <alignment horizontal="left" vertical="center"/>
    </xf>
    <xf numFmtId="0" fontId="8" fillId="0" borderId="7" xfId="0" applyFont="1" applyBorder="1" applyAlignment="1">
      <alignment horizontal="left" vertical="center"/>
    </xf>
    <xf numFmtId="55" fontId="8" fillId="0" borderId="10" xfId="0" applyNumberFormat="1" applyFont="1" applyBorder="1" applyAlignment="1">
      <alignment horizontal="left" vertical="center"/>
    </xf>
    <xf numFmtId="55" fontId="48" fillId="0" borderId="0" xfId="0" applyNumberFormat="1" applyFont="1" applyAlignment="1">
      <alignment horizontal="left" vertical="center"/>
    </xf>
    <xf numFmtId="55" fontId="48" fillId="0" borderId="7" xfId="0" applyNumberFormat="1" applyFont="1" applyBorder="1" applyAlignment="1">
      <alignment horizontal="left" vertical="center"/>
    </xf>
    <xf numFmtId="55" fontId="48" fillId="0" borderId="10" xfId="0" applyNumberFormat="1" applyFont="1" applyBorder="1" applyAlignment="1">
      <alignment horizontal="left" vertical="center"/>
    </xf>
    <xf numFmtId="55" fontId="8" fillId="0" borderId="7" xfId="0" applyNumberFormat="1" applyFont="1" applyBorder="1" applyAlignment="1">
      <alignment horizontal="left" vertical="center"/>
    </xf>
    <xf numFmtId="55" fontId="8" fillId="0" borderId="0" xfId="0" applyNumberFormat="1" applyFont="1" applyAlignment="1">
      <alignment horizontal="left" vertical="top"/>
    </xf>
    <xf numFmtId="55" fontId="8" fillId="0" borderId="23" xfId="0" applyNumberFormat="1" applyFont="1" applyBorder="1" applyAlignment="1">
      <alignment horizontal="left" vertical="center"/>
    </xf>
    <xf numFmtId="55" fontId="8" fillId="0" borderId="16" xfId="0" applyNumberFormat="1" applyFont="1" applyBorder="1" applyAlignment="1">
      <alignment horizontal="left" vertical="center"/>
    </xf>
    <xf numFmtId="55" fontId="8" fillId="0" borderId="5" xfId="0" applyNumberFormat="1" applyFont="1" applyBorder="1" applyAlignment="1">
      <alignment horizontal="left" vertical="center"/>
    </xf>
    <xf numFmtId="0" fontId="8" fillId="0" borderId="10" xfId="0" applyFont="1" applyBorder="1" applyAlignment="1">
      <alignment horizontal="left" vertical="center"/>
    </xf>
    <xf numFmtId="0" fontId="8" fillId="0" borderId="5" xfId="0" applyFont="1" applyBorder="1" applyAlignment="1">
      <alignment horizontal="left" vertical="center"/>
    </xf>
    <xf numFmtId="3" fontId="8" fillId="3" borderId="3" xfId="0" applyNumberFormat="1" applyFont="1" applyFill="1" applyBorder="1" applyAlignment="1">
      <alignment horizontal="right" vertical="top"/>
    </xf>
    <xf numFmtId="182" fontId="8" fillId="0" borderId="8" xfId="0" applyNumberFormat="1" applyFont="1" applyBorder="1" applyAlignment="1">
      <alignment horizontal="right" vertical="center"/>
    </xf>
    <xf numFmtId="180" fontId="23" fillId="3" borderId="9" xfId="4" applyNumberFormat="1" applyFont="1" applyFill="1" applyBorder="1" applyAlignment="1">
      <alignment horizontal="right" vertical="center"/>
    </xf>
    <xf numFmtId="182" fontId="8" fillId="0" borderId="0" xfId="0" applyNumberFormat="1" applyFont="1">
      <alignment vertical="center"/>
    </xf>
    <xf numFmtId="178" fontId="8" fillId="0" borderId="3" xfId="0" applyNumberFormat="1" applyFont="1" applyBorder="1">
      <alignment vertical="center"/>
    </xf>
    <xf numFmtId="178" fontId="8" fillId="3" borderId="8" xfId="0" applyNumberFormat="1" applyFont="1" applyFill="1" applyBorder="1" applyAlignment="1">
      <alignment horizontal="right" vertical="center"/>
    </xf>
    <xf numFmtId="178" fontId="8" fillId="0" borderId="8" xfId="0" applyNumberFormat="1" applyFont="1" applyBorder="1">
      <alignment vertical="center"/>
    </xf>
    <xf numFmtId="0" fontId="75" fillId="0" borderId="3" xfId="0" applyFont="1" applyBorder="1" applyAlignment="1">
      <alignment horizontal="right" vertical="center" wrapText="1"/>
    </xf>
    <xf numFmtId="0" fontId="75" fillId="0" borderId="13" xfId="0" applyFont="1" applyBorder="1" applyAlignment="1">
      <alignment horizontal="right" vertical="center" wrapText="1"/>
    </xf>
    <xf numFmtId="0" fontId="75" fillId="0" borderId="9" xfId="0" applyFont="1" applyBorder="1" applyAlignment="1">
      <alignment horizontal="right" vertical="center" wrapText="1"/>
    </xf>
    <xf numFmtId="0" fontId="24" fillId="7" borderId="12" xfId="0" applyFont="1" applyFill="1" applyBorder="1" applyAlignment="1">
      <alignment vertical="center" wrapText="1"/>
    </xf>
    <xf numFmtId="0" fontId="24" fillId="7" borderId="34" xfId="0" applyFont="1" applyFill="1" applyBorder="1" applyAlignment="1">
      <alignment vertical="center" wrapText="1"/>
    </xf>
    <xf numFmtId="0" fontId="24" fillId="7" borderId="22" xfId="0" applyFont="1" applyFill="1" applyBorder="1" applyAlignment="1">
      <alignment vertical="center" wrapText="1"/>
    </xf>
    <xf numFmtId="0" fontId="24" fillId="7" borderId="15" xfId="0" applyFont="1" applyFill="1" applyBorder="1" applyAlignment="1">
      <alignment vertical="center" wrapText="1"/>
    </xf>
    <xf numFmtId="0" fontId="22" fillId="3" borderId="3" xfId="0" applyFont="1" applyFill="1" applyBorder="1" applyAlignment="1">
      <alignment horizontal="center" vertical="center" wrapText="1"/>
    </xf>
    <xf numFmtId="183" fontId="24" fillId="0" borderId="53" xfId="0" applyNumberFormat="1" applyFont="1" applyBorder="1" applyAlignment="1">
      <alignment horizontal="center" vertical="center"/>
    </xf>
    <xf numFmtId="187" fontId="24" fillId="0" borderId="1" xfId="0" applyNumberFormat="1" applyFont="1" applyBorder="1" applyAlignment="1">
      <alignment horizontal="right" vertical="center"/>
    </xf>
    <xf numFmtId="177" fontId="22" fillId="3" borderId="4" xfId="0" applyNumberFormat="1" applyFont="1" applyFill="1" applyBorder="1" applyAlignment="1">
      <alignment horizontal="center" vertical="center" wrapText="1"/>
    </xf>
    <xf numFmtId="177" fontId="22" fillId="3" borderId="4" xfId="0" applyNumberFormat="1" applyFont="1" applyFill="1" applyBorder="1" applyAlignment="1">
      <alignment horizontal="center" vertical="center"/>
    </xf>
    <xf numFmtId="0" fontId="17" fillId="3" borderId="0" xfId="0" applyFont="1" applyFill="1" applyAlignment="1">
      <alignment horizontal="center" vertical="center" wrapText="1"/>
    </xf>
    <xf numFmtId="183" fontId="76" fillId="3" borderId="8" xfId="0" applyNumberFormat="1" applyFont="1" applyFill="1" applyBorder="1" applyAlignment="1">
      <alignment horizontal="center" vertical="center"/>
    </xf>
    <xf numFmtId="183" fontId="76" fillId="3" borderId="21" xfId="0" applyNumberFormat="1" applyFont="1" applyFill="1" applyBorder="1" applyAlignment="1">
      <alignment horizontal="center" vertical="center"/>
    </xf>
    <xf numFmtId="183" fontId="76" fillId="3" borderId="9" xfId="0" applyNumberFormat="1" applyFont="1" applyFill="1" applyBorder="1" applyAlignment="1">
      <alignment horizontal="center" vertical="center"/>
    </xf>
    <xf numFmtId="183" fontId="76" fillId="3" borderId="3" xfId="0" applyNumberFormat="1" applyFont="1" applyFill="1" applyBorder="1" applyAlignment="1">
      <alignment horizontal="center" vertical="center"/>
    </xf>
    <xf numFmtId="0" fontId="17" fillId="3" borderId="3" xfId="0" applyFont="1" applyFill="1" applyBorder="1" applyAlignment="1">
      <alignment horizontal="center" vertical="center" wrapText="1"/>
    </xf>
    <xf numFmtId="0" fontId="76" fillId="3" borderId="4" xfId="0" applyFont="1" applyFill="1" applyBorder="1" applyAlignment="1">
      <alignment horizontal="center" vertical="center" wrapText="1"/>
    </xf>
    <xf numFmtId="0" fontId="23" fillId="5" borderId="15" xfId="0" applyFont="1" applyFill="1" applyBorder="1" applyAlignment="1">
      <alignment horizontal="center" vertical="center"/>
    </xf>
    <xf numFmtId="0" fontId="8" fillId="8" borderId="0" xfId="0" applyFont="1" applyFill="1" applyAlignment="1">
      <alignment horizontal="left" vertical="center"/>
    </xf>
    <xf numFmtId="0" fontId="48" fillId="0" borderId="0" xfId="0" applyFont="1">
      <alignment vertical="center"/>
    </xf>
    <xf numFmtId="0" fontId="8" fillId="7" borderId="8" xfId="0" applyFont="1" applyFill="1" applyBorder="1" applyAlignment="1">
      <alignment horizontal="right" vertical="center"/>
    </xf>
    <xf numFmtId="0" fontId="8" fillId="7" borderId="21" xfId="0" applyFont="1" applyFill="1" applyBorder="1" applyAlignment="1">
      <alignment horizontal="right" vertical="center"/>
    </xf>
    <xf numFmtId="0" fontId="24" fillId="7" borderId="17" xfId="0" applyFont="1" applyFill="1" applyBorder="1" applyAlignment="1">
      <alignment horizontal="right" vertical="center"/>
    </xf>
    <xf numFmtId="0" fontId="8" fillId="7" borderId="17" xfId="0" applyFont="1" applyFill="1" applyBorder="1" applyAlignment="1">
      <alignment horizontal="right" vertical="center"/>
    </xf>
    <xf numFmtId="0" fontId="8" fillId="7" borderId="11" xfId="0" applyFont="1" applyFill="1" applyBorder="1" applyAlignment="1">
      <alignment horizontal="right" vertical="center"/>
    </xf>
    <xf numFmtId="183" fontId="8" fillId="3" borderId="8" xfId="0" applyNumberFormat="1" applyFont="1" applyFill="1" applyBorder="1" applyAlignment="1">
      <alignment horizontal="right" vertical="center"/>
    </xf>
    <xf numFmtId="183" fontId="6" fillId="3" borderId="8" xfId="0" applyNumberFormat="1" applyFont="1" applyFill="1" applyBorder="1" applyAlignment="1">
      <alignment horizontal="right" vertical="center"/>
    </xf>
    <xf numFmtId="183" fontId="6" fillId="3" borderId="21" xfId="0" applyNumberFormat="1" applyFont="1" applyFill="1" applyBorder="1" applyAlignment="1">
      <alignment horizontal="right" vertical="center"/>
    </xf>
    <xf numFmtId="183" fontId="6" fillId="3" borderId="9" xfId="0" applyNumberFormat="1" applyFont="1" applyFill="1" applyBorder="1" applyAlignment="1">
      <alignment horizontal="right" vertical="center"/>
    </xf>
    <xf numFmtId="0" fontId="23" fillId="7" borderId="3" xfId="0" applyFont="1" applyFill="1" applyBorder="1" applyAlignment="1">
      <alignment horizontal="right" vertical="center"/>
    </xf>
    <xf numFmtId="183" fontId="23" fillId="3" borderId="21" xfId="0" applyNumberFormat="1" applyFont="1" applyFill="1" applyBorder="1" applyAlignment="1">
      <alignment horizontal="right" vertical="center" wrapText="1"/>
    </xf>
    <xf numFmtId="183" fontId="6" fillId="3" borderId="9" xfId="0" applyNumberFormat="1" applyFont="1" applyFill="1" applyBorder="1" applyAlignment="1">
      <alignment horizontal="right" vertical="center" wrapText="1"/>
    </xf>
    <xf numFmtId="183" fontId="6" fillId="3" borderId="11" xfId="0" applyNumberFormat="1" applyFont="1" applyFill="1" applyBorder="1" applyAlignment="1">
      <alignment horizontal="right" vertical="center"/>
    </xf>
    <xf numFmtId="182" fontId="23" fillId="3" borderId="3" xfId="0" applyNumberFormat="1" applyFont="1" applyFill="1" applyBorder="1" applyAlignment="1">
      <alignment horizontal="right" vertical="center"/>
    </xf>
    <xf numFmtId="183" fontId="23" fillId="3" borderId="11" xfId="0" applyNumberFormat="1" applyFont="1" applyFill="1" applyBorder="1" applyAlignment="1">
      <alignment horizontal="right" vertical="center"/>
    </xf>
    <xf numFmtId="0" fontId="42" fillId="6" borderId="4" xfId="0" applyFont="1" applyFill="1" applyBorder="1" applyAlignment="1">
      <alignment horizontal="center" vertical="center" wrapText="1"/>
    </xf>
    <xf numFmtId="0" fontId="46" fillId="0" borderId="0" xfId="0" applyFont="1" applyAlignment="1">
      <alignment horizontal="right" vertical="center"/>
    </xf>
    <xf numFmtId="0" fontId="65" fillId="10" borderId="13" xfId="0" applyFont="1" applyFill="1" applyBorder="1" applyAlignment="1">
      <alignment horizontal="center" vertical="center" wrapText="1"/>
    </xf>
    <xf numFmtId="0" fontId="8" fillId="11" borderId="3" xfId="0" applyFont="1" applyFill="1" applyBorder="1" applyAlignment="1">
      <alignment horizontal="right" vertical="center"/>
    </xf>
    <xf numFmtId="0" fontId="8" fillId="11" borderId="0" xfId="0" applyFont="1" applyFill="1">
      <alignment vertical="center"/>
    </xf>
    <xf numFmtId="0" fontId="23" fillId="8" borderId="0" xfId="0" applyFont="1" applyFill="1">
      <alignment vertical="center"/>
    </xf>
    <xf numFmtId="0" fontId="23" fillId="8" borderId="0" xfId="0" applyFont="1" applyFill="1" applyAlignment="1">
      <alignment horizontal="center" vertical="center"/>
    </xf>
    <xf numFmtId="0" fontId="23" fillId="8" borderId="0" xfId="0" applyFont="1" applyFill="1" applyAlignment="1">
      <alignment horizontal="right" vertical="center"/>
    </xf>
    <xf numFmtId="0" fontId="6" fillId="8" borderId="0" xfId="0" applyFont="1" applyFill="1">
      <alignment vertical="center"/>
    </xf>
    <xf numFmtId="0" fontId="22" fillId="8" borderId="0" xfId="0" applyFont="1" applyFill="1">
      <alignment vertical="center"/>
    </xf>
    <xf numFmtId="0" fontId="17" fillId="8" borderId="0" xfId="0" applyFont="1" applyFill="1" applyAlignment="1">
      <alignment horizontal="center" vertical="center"/>
    </xf>
    <xf numFmtId="0" fontId="17" fillId="8" borderId="0" xfId="0" applyFont="1" applyFill="1" applyAlignment="1">
      <alignment horizontal="right" vertical="center"/>
    </xf>
    <xf numFmtId="0" fontId="8" fillId="8" borderId="0" xfId="0" applyFont="1" applyFill="1" applyAlignment="1">
      <alignment horizontal="center" vertical="center"/>
    </xf>
    <xf numFmtId="0" fontId="24" fillId="8" borderId="0" xfId="0" applyFont="1" applyFill="1">
      <alignment vertical="center"/>
    </xf>
    <xf numFmtId="0" fontId="8" fillId="8" borderId="0" xfId="0" applyFont="1" applyFill="1" applyAlignment="1">
      <alignment horizontal="right" vertical="center" wrapText="1"/>
    </xf>
    <xf numFmtId="0" fontId="17" fillId="8" borderId="0" xfId="0" applyFont="1" applyFill="1">
      <alignment vertical="center"/>
    </xf>
    <xf numFmtId="0" fontId="24" fillId="8" borderId="3" xfId="0" applyFont="1" applyFill="1" applyBorder="1" applyAlignment="1">
      <alignment horizontal="right" vertical="center" wrapText="1"/>
    </xf>
    <xf numFmtId="176" fontId="8" fillId="8" borderId="3" xfId="0" applyNumberFormat="1" applyFont="1" applyFill="1" applyBorder="1" applyAlignment="1">
      <alignment horizontal="right" vertical="center" wrapText="1"/>
    </xf>
    <xf numFmtId="181" fontId="8" fillId="8" borderId="3" xfId="0" applyNumberFormat="1" applyFont="1" applyFill="1" applyBorder="1" applyAlignment="1">
      <alignment horizontal="right" vertical="center"/>
    </xf>
    <xf numFmtId="181" fontId="6" fillId="8" borderId="3" xfId="0" applyNumberFormat="1" applyFont="1" applyFill="1" applyBorder="1" applyAlignment="1">
      <alignment horizontal="right" vertical="center"/>
    </xf>
    <xf numFmtId="182" fontId="6" fillId="8" borderId="3" xfId="0" applyNumberFormat="1" applyFont="1" applyFill="1" applyBorder="1" applyAlignment="1">
      <alignment horizontal="right" vertical="center"/>
    </xf>
    <xf numFmtId="182" fontId="24" fillId="0" borderId="21" xfId="0" applyNumberFormat="1" applyFont="1" applyBorder="1" applyAlignment="1">
      <alignment horizontal="right" vertical="center"/>
    </xf>
    <xf numFmtId="182" fontId="8" fillId="0" borderId="21" xfId="0" applyNumberFormat="1" applyFont="1" applyBorder="1" applyAlignment="1">
      <alignment horizontal="right" vertical="center"/>
    </xf>
    <xf numFmtId="182" fontId="24" fillId="0" borderId="24" xfId="0" applyNumberFormat="1" applyFont="1" applyBorder="1" applyAlignment="1">
      <alignment horizontal="right" vertical="center"/>
    </xf>
    <xf numFmtId="182" fontId="8" fillId="0" borderId="24" xfId="0" applyNumberFormat="1" applyFont="1" applyBorder="1" applyAlignment="1">
      <alignment horizontal="right" vertical="center"/>
    </xf>
    <xf numFmtId="182" fontId="8" fillId="7" borderId="8" xfId="0" applyNumberFormat="1" applyFont="1" applyFill="1" applyBorder="1" applyAlignment="1">
      <alignment horizontal="right" vertical="center"/>
    </xf>
    <xf numFmtId="182" fontId="8" fillId="7" borderId="21" xfId="0" applyNumberFormat="1" applyFont="1" applyFill="1" applyBorder="1" applyAlignment="1">
      <alignment horizontal="right" vertical="center"/>
    </xf>
    <xf numFmtId="182" fontId="8" fillId="7" borderId="3" xfId="0" applyNumberFormat="1" applyFont="1" applyFill="1" applyBorder="1" applyAlignment="1">
      <alignment horizontal="right" vertical="center"/>
    </xf>
    <xf numFmtId="182" fontId="23" fillId="7" borderId="8" xfId="0" applyNumberFormat="1" applyFont="1" applyFill="1" applyBorder="1" applyAlignment="1">
      <alignment horizontal="right" vertical="center"/>
    </xf>
    <xf numFmtId="182" fontId="23" fillId="7" borderId="21" xfId="0" applyNumberFormat="1" applyFont="1" applyFill="1" applyBorder="1" applyAlignment="1">
      <alignment horizontal="right" vertical="center"/>
    </xf>
    <xf numFmtId="182" fontId="23" fillId="7" borderId="9" xfId="0" applyNumberFormat="1" applyFont="1" applyFill="1" applyBorder="1" applyAlignment="1">
      <alignment horizontal="right" vertical="center"/>
    </xf>
    <xf numFmtId="182" fontId="23" fillId="7" borderId="3" xfId="0" applyNumberFormat="1" applyFont="1" applyFill="1" applyBorder="1" applyAlignment="1">
      <alignment horizontal="right" vertical="center"/>
    </xf>
    <xf numFmtId="183" fontId="8" fillId="0" borderId="19" xfId="2" applyNumberFormat="1" applyFont="1" applyBorder="1" applyAlignment="1">
      <alignment horizontal="right" vertical="center"/>
    </xf>
    <xf numFmtId="183" fontId="8" fillId="0" borderId="34" xfId="2" applyNumberFormat="1" applyFont="1" applyBorder="1" applyAlignment="1">
      <alignment horizontal="right" vertical="center" wrapText="1"/>
    </xf>
    <xf numFmtId="183" fontId="8" fillId="0" borderId="21" xfId="2" applyNumberFormat="1" applyFont="1" applyBorder="1" applyAlignment="1">
      <alignment horizontal="right" vertical="center"/>
    </xf>
    <xf numFmtId="183" fontId="8" fillId="0" borderId="30" xfId="2" applyNumberFormat="1" applyFont="1" applyBorder="1" applyAlignment="1">
      <alignment horizontal="right" vertical="center" wrapText="1"/>
    </xf>
    <xf numFmtId="183" fontId="8" fillId="0" borderId="3" xfId="2" applyNumberFormat="1" applyFont="1" applyBorder="1" applyAlignment="1">
      <alignment horizontal="right" vertical="center"/>
    </xf>
    <xf numFmtId="183" fontId="8" fillId="0" borderId="4" xfId="2" applyNumberFormat="1" applyFont="1" applyBorder="1" applyAlignment="1">
      <alignment horizontal="right" vertical="center" wrapText="1"/>
    </xf>
    <xf numFmtId="183" fontId="23" fillId="7" borderId="3" xfId="0" applyNumberFormat="1" applyFont="1" applyFill="1" applyBorder="1" applyAlignment="1">
      <alignment horizontal="right" vertical="center"/>
    </xf>
    <xf numFmtId="183" fontId="6" fillId="7" borderId="3" xfId="0" applyNumberFormat="1" applyFont="1" applyFill="1" applyBorder="1" applyAlignment="1">
      <alignment horizontal="right" vertical="center"/>
    </xf>
    <xf numFmtId="183" fontId="6" fillId="7" borderId="3" xfId="0" applyNumberFormat="1" applyFont="1" applyFill="1" applyBorder="1">
      <alignment vertical="center"/>
    </xf>
    <xf numFmtId="183" fontId="6" fillId="3" borderId="4" xfId="0" applyNumberFormat="1" applyFont="1" applyFill="1" applyBorder="1">
      <alignment vertical="center"/>
    </xf>
    <xf numFmtId="192" fontId="23" fillId="3" borderId="11" xfId="0" applyNumberFormat="1" applyFont="1" applyFill="1" applyBorder="1" applyAlignment="1">
      <alignment horizontal="right" vertical="center"/>
    </xf>
    <xf numFmtId="183" fontId="6" fillId="3" borderId="11" xfId="0" applyNumberFormat="1" applyFont="1" applyFill="1" applyBorder="1">
      <alignment vertical="center"/>
    </xf>
    <xf numFmtId="182" fontId="24" fillId="7" borderId="11" xfId="0" applyNumberFormat="1" applyFont="1" applyFill="1" applyBorder="1">
      <alignment vertical="center"/>
    </xf>
    <xf numFmtId="183" fontId="24" fillId="7" borderId="11" xfId="0" applyNumberFormat="1" applyFont="1" applyFill="1" applyBorder="1">
      <alignment vertical="center"/>
    </xf>
    <xf numFmtId="183" fontId="24" fillId="7" borderId="8" xfId="0" applyNumberFormat="1" applyFont="1" applyFill="1" applyBorder="1" applyAlignment="1">
      <alignment horizontal="right" vertical="center"/>
    </xf>
    <xf numFmtId="183" fontId="24" fillId="7" borderId="21" xfId="0" applyNumberFormat="1" applyFont="1" applyFill="1" applyBorder="1" applyAlignment="1">
      <alignment horizontal="right" vertical="center"/>
    </xf>
    <xf numFmtId="183" fontId="24" fillId="7" borderId="9" xfId="0" applyNumberFormat="1" applyFont="1" applyFill="1" applyBorder="1" applyAlignment="1">
      <alignment horizontal="right" vertical="center"/>
    </xf>
    <xf numFmtId="182" fontId="24" fillId="7" borderId="19" xfId="0" applyNumberFormat="1" applyFont="1" applyFill="1" applyBorder="1">
      <alignment vertical="center"/>
    </xf>
    <xf numFmtId="182" fontId="24" fillId="7" borderId="17" xfId="0" applyNumberFormat="1" applyFont="1" applyFill="1" applyBorder="1">
      <alignment vertical="center"/>
    </xf>
    <xf numFmtId="182" fontId="24" fillId="7" borderId="8" xfId="0" applyNumberFormat="1" applyFont="1" applyFill="1" applyBorder="1">
      <alignment vertical="center"/>
    </xf>
    <xf numFmtId="184" fontId="24" fillId="7" borderId="11" xfId="0" applyNumberFormat="1" applyFont="1" applyFill="1" applyBorder="1">
      <alignment vertical="center"/>
    </xf>
    <xf numFmtId="180" fontId="24" fillId="0" borderId="11" xfId="0" applyNumberFormat="1" applyFont="1" applyBorder="1">
      <alignment vertical="center"/>
    </xf>
    <xf numFmtId="180" fontId="23" fillId="0" borderId="11" xfId="4" applyNumberFormat="1" applyFont="1" applyBorder="1" applyAlignment="1">
      <alignment horizontal="right" vertical="center"/>
    </xf>
    <xf numFmtId="183" fontId="23" fillId="3" borderId="3" xfId="4" applyNumberFormat="1" applyFont="1" applyFill="1" applyBorder="1" applyAlignment="1">
      <alignment vertical="center"/>
    </xf>
    <xf numFmtId="183" fontId="23" fillId="0" borderId="3" xfId="4" applyNumberFormat="1" applyFont="1" applyBorder="1" applyAlignment="1">
      <alignment vertical="center"/>
    </xf>
    <xf numFmtId="183" fontId="8" fillId="0" borderId="3" xfId="2" applyNumberFormat="1" applyFont="1" applyFill="1" applyBorder="1" applyAlignment="1">
      <alignment vertical="center"/>
    </xf>
    <xf numFmtId="183" fontId="24" fillId="0" borderId="11" xfId="0" applyNumberFormat="1" applyFont="1" applyBorder="1">
      <alignment vertical="center"/>
    </xf>
    <xf numFmtId="183" fontId="8" fillId="0" borderId="3" xfId="0" applyNumberFormat="1" applyFont="1" applyBorder="1">
      <alignment vertical="center"/>
    </xf>
    <xf numFmtId="183" fontId="23" fillId="3" borderId="8" xfId="4" applyNumberFormat="1" applyFont="1" applyFill="1" applyBorder="1" applyAlignment="1">
      <alignment vertical="center"/>
    </xf>
    <xf numFmtId="183" fontId="6" fillId="0" borderId="8" xfId="6" applyNumberFormat="1" applyFont="1" applyBorder="1" applyAlignment="1">
      <alignment vertical="center"/>
    </xf>
    <xf numFmtId="183" fontId="24" fillId="0" borderId="19" xfId="0" applyNumberFormat="1" applyFont="1" applyBorder="1">
      <alignment vertical="center"/>
    </xf>
    <xf numFmtId="183" fontId="8" fillId="0" borderId="8" xfId="0" applyNumberFormat="1" applyFont="1" applyBorder="1">
      <alignment vertical="center"/>
    </xf>
    <xf numFmtId="191" fontId="23" fillId="3" borderId="11" xfId="4" applyNumberFormat="1" applyFont="1" applyFill="1" applyBorder="1" applyAlignment="1">
      <alignment horizontal="right" vertical="center"/>
    </xf>
    <xf numFmtId="191" fontId="6" fillId="0" borderId="11" xfId="6" applyNumberFormat="1" applyFont="1" applyBorder="1" applyAlignment="1">
      <alignment horizontal="right" vertical="center"/>
    </xf>
    <xf numFmtId="191" fontId="24" fillId="0" borderId="11" xfId="0" applyNumberFormat="1" applyFont="1" applyBorder="1">
      <alignment vertical="center"/>
    </xf>
    <xf numFmtId="191" fontId="8" fillId="0" borderId="11" xfId="0" applyNumberFormat="1" applyFont="1" applyBorder="1" applyAlignment="1">
      <alignment horizontal="right" vertical="center"/>
    </xf>
    <xf numFmtId="187" fontId="23" fillId="3" borderId="3" xfId="4" applyNumberFormat="1" applyFont="1" applyFill="1" applyBorder="1" applyAlignment="1">
      <alignment horizontal="right" vertical="center"/>
    </xf>
    <xf numFmtId="187" fontId="23" fillId="0" borderId="3" xfId="4" applyNumberFormat="1" applyFont="1" applyBorder="1" applyAlignment="1">
      <alignment horizontal="right" vertical="center"/>
    </xf>
    <xf numFmtId="187" fontId="24" fillId="0" borderId="11" xfId="0" applyNumberFormat="1" applyFont="1" applyBorder="1">
      <alignment vertical="center"/>
    </xf>
    <xf numFmtId="187" fontId="8" fillId="0" borderId="3" xfId="0" applyNumberFormat="1" applyFont="1" applyBorder="1" applyAlignment="1">
      <alignment horizontal="right" vertical="center"/>
    </xf>
    <xf numFmtId="187" fontId="23" fillId="3" borderId="8" xfId="4" applyNumberFormat="1" applyFont="1" applyFill="1" applyBorder="1" applyAlignment="1">
      <alignment horizontal="right" vertical="center"/>
    </xf>
    <xf numFmtId="187" fontId="23" fillId="0" borderId="8" xfId="4" applyNumberFormat="1" applyFont="1" applyBorder="1" applyAlignment="1">
      <alignment horizontal="right" vertical="center"/>
    </xf>
    <xf numFmtId="187" fontId="24" fillId="0" borderId="19" xfId="0" applyNumberFormat="1" applyFont="1" applyBorder="1">
      <alignment vertical="center"/>
    </xf>
    <xf numFmtId="187" fontId="8" fillId="0" borderId="8" xfId="0" applyNumberFormat="1" applyFont="1" applyBorder="1" applyAlignment="1">
      <alignment horizontal="right" vertical="center"/>
    </xf>
    <xf numFmtId="187" fontId="23" fillId="3" borderId="11" xfId="4" applyNumberFormat="1" applyFont="1" applyFill="1" applyBorder="1" applyAlignment="1">
      <alignment horizontal="right" vertical="center"/>
    </xf>
    <xf numFmtId="187" fontId="23" fillId="0" borderId="11" xfId="4" applyNumberFormat="1" applyFont="1" applyBorder="1" applyAlignment="1">
      <alignment horizontal="right" vertical="center"/>
    </xf>
    <xf numFmtId="187" fontId="8" fillId="0" borderId="11" xfId="0" applyNumberFormat="1" applyFont="1" applyBorder="1" applyAlignment="1">
      <alignment horizontal="right" vertical="center"/>
    </xf>
    <xf numFmtId="187" fontId="23" fillId="0" borderId="15" xfId="4" applyNumberFormat="1" applyFont="1" applyBorder="1" applyAlignment="1">
      <alignment horizontal="right" vertical="center"/>
    </xf>
    <xf numFmtId="187" fontId="24" fillId="0" borderId="34" xfId="0" applyNumberFormat="1" applyFont="1" applyBorder="1">
      <alignment vertical="center"/>
    </xf>
    <xf numFmtId="187" fontId="8" fillId="0" borderId="15" xfId="0" applyNumberFormat="1" applyFont="1" applyBorder="1" applyAlignment="1">
      <alignment horizontal="right" vertical="center"/>
    </xf>
    <xf numFmtId="187" fontId="23" fillId="3" borderId="9" xfId="4" applyNumberFormat="1" applyFont="1" applyFill="1" applyBorder="1" applyAlignment="1">
      <alignment horizontal="right" vertical="center"/>
    </xf>
    <xf numFmtId="187" fontId="23" fillId="0" borderId="18" xfId="4" applyNumberFormat="1" applyFont="1" applyBorder="1" applyAlignment="1">
      <alignment horizontal="right" vertical="center"/>
    </xf>
    <xf numFmtId="187" fontId="24" fillId="0" borderId="12" xfId="0" applyNumberFormat="1" applyFont="1" applyBorder="1">
      <alignment vertical="center"/>
    </xf>
    <xf numFmtId="187" fontId="8" fillId="0" borderId="18" xfId="0" applyNumberFormat="1" applyFont="1" applyBorder="1" applyAlignment="1">
      <alignment horizontal="right" vertical="center"/>
    </xf>
    <xf numFmtId="183" fontId="23" fillId="3" borderId="3" xfId="4" applyNumberFormat="1" applyFont="1" applyFill="1" applyBorder="1" applyAlignment="1">
      <alignment horizontal="right" vertical="center"/>
    </xf>
    <xf numFmtId="183" fontId="23" fillId="0" borderId="4" xfId="4" applyNumberFormat="1" applyFont="1" applyBorder="1" applyAlignment="1">
      <alignment horizontal="right" vertical="center"/>
    </xf>
    <xf numFmtId="183" fontId="24" fillId="0" borderId="12" xfId="0" applyNumberFormat="1" applyFont="1" applyBorder="1">
      <alignment vertical="center"/>
    </xf>
    <xf numFmtId="183" fontId="8" fillId="0" borderId="4" xfId="2" applyNumberFormat="1" applyFont="1" applyFill="1" applyBorder="1" applyAlignment="1">
      <alignment horizontal="right" vertical="center"/>
    </xf>
    <xf numFmtId="183" fontId="23" fillId="3" borderId="8" xfId="4" applyNumberFormat="1" applyFont="1" applyFill="1" applyBorder="1" applyAlignment="1">
      <alignment horizontal="right" vertical="center"/>
    </xf>
    <xf numFmtId="183" fontId="23" fillId="0" borderId="8" xfId="4" applyNumberFormat="1" applyFont="1" applyBorder="1" applyAlignment="1">
      <alignment horizontal="right" vertical="center"/>
    </xf>
    <xf numFmtId="183" fontId="8" fillId="0" borderId="8" xfId="0" applyNumberFormat="1" applyFont="1" applyBorder="1" applyAlignment="1">
      <alignment horizontal="right" vertical="center"/>
    </xf>
    <xf numFmtId="183" fontId="8" fillId="0" borderId="19" xfId="0" applyNumberFormat="1" applyFont="1" applyBorder="1">
      <alignment vertical="center"/>
    </xf>
    <xf numFmtId="183" fontId="8" fillId="0" borderId="21" xfId="0" applyNumberFormat="1" applyFont="1" applyBorder="1">
      <alignment vertical="center"/>
    </xf>
    <xf numFmtId="183" fontId="8" fillId="0" borderId="24" xfId="0" applyNumberFormat="1" applyFont="1" applyBorder="1">
      <alignment vertical="center"/>
    </xf>
    <xf numFmtId="183" fontId="8" fillId="0" borderId="9" xfId="0" applyNumberFormat="1" applyFont="1" applyBorder="1">
      <alignment vertical="center"/>
    </xf>
    <xf numFmtId="183" fontId="8" fillId="0" borderId="13" xfId="0" applyNumberFormat="1" applyFont="1" applyBorder="1" applyAlignment="1">
      <alignment horizontal="right" vertical="center"/>
    </xf>
    <xf numFmtId="180" fontId="8" fillId="0" borderId="20" xfId="0" applyNumberFormat="1" applyFont="1" applyBorder="1" applyAlignment="1">
      <alignment horizontal="right" vertical="center"/>
    </xf>
    <xf numFmtId="180" fontId="8" fillId="0" borderId="17" xfId="0" applyNumberFormat="1" applyFont="1" applyBorder="1" applyAlignment="1">
      <alignment horizontal="right" vertical="center"/>
    </xf>
    <xf numFmtId="176" fontId="8" fillId="11" borderId="3" xfId="0" applyNumberFormat="1" applyFont="1" applyFill="1" applyBorder="1">
      <alignment vertical="center"/>
    </xf>
    <xf numFmtId="187" fontId="8" fillId="11" borderId="3" xfId="0" applyNumberFormat="1" applyFont="1" applyFill="1" applyBorder="1" applyAlignment="1">
      <alignment horizontal="right" vertical="center"/>
    </xf>
    <xf numFmtId="193" fontId="8" fillId="11" borderId="3" xfId="0" applyNumberFormat="1" applyFont="1" applyFill="1" applyBorder="1" applyAlignment="1">
      <alignment horizontal="right" vertical="center"/>
    </xf>
    <xf numFmtId="193" fontId="8" fillId="11" borderId="8" xfId="0" applyNumberFormat="1" applyFont="1" applyFill="1" applyBorder="1" applyAlignment="1">
      <alignment horizontal="right" vertical="center"/>
    </xf>
    <xf numFmtId="193" fontId="8" fillId="11" borderId="11" xfId="0" applyNumberFormat="1" applyFont="1" applyFill="1" applyBorder="1" applyAlignment="1">
      <alignment horizontal="right" vertical="center"/>
    </xf>
    <xf numFmtId="184" fontId="8" fillId="11" borderId="3" xfId="0" applyNumberFormat="1" applyFont="1" applyFill="1" applyBorder="1" applyAlignment="1">
      <alignment horizontal="right" vertical="center"/>
    </xf>
    <xf numFmtId="184" fontId="8" fillId="11" borderId="8" xfId="0" applyNumberFormat="1" applyFont="1" applyFill="1" applyBorder="1" applyAlignment="1">
      <alignment horizontal="right" vertical="center"/>
    </xf>
    <xf numFmtId="184" fontId="8" fillId="11" borderId="13" xfId="0" applyNumberFormat="1" applyFont="1" applyFill="1" applyBorder="1" applyAlignment="1">
      <alignment horizontal="right" vertical="center"/>
    </xf>
    <xf numFmtId="184" fontId="8" fillId="11" borderId="15" xfId="0" applyNumberFormat="1" applyFont="1" applyFill="1" applyBorder="1" applyAlignment="1">
      <alignment horizontal="right" vertical="center"/>
    </xf>
    <xf numFmtId="184" fontId="20" fillId="11" borderId="11" xfId="0" applyNumberFormat="1" applyFont="1" applyFill="1" applyBorder="1" applyAlignment="1">
      <alignment horizontal="right" vertical="center"/>
    </xf>
    <xf numFmtId="180" fontId="8" fillId="11" borderId="17" xfId="0" applyNumberFormat="1" applyFont="1" applyFill="1" applyBorder="1">
      <alignment vertical="center"/>
    </xf>
    <xf numFmtId="180" fontId="8" fillId="11" borderId="9" xfId="0" applyNumberFormat="1" applyFont="1" applyFill="1" applyBorder="1">
      <alignment vertical="center"/>
    </xf>
    <xf numFmtId="180" fontId="8" fillId="11" borderId="17" xfId="0" applyNumberFormat="1" applyFont="1" applyFill="1" applyBorder="1" applyAlignment="1">
      <alignment horizontal="right" vertical="center"/>
    </xf>
    <xf numFmtId="180" fontId="8" fillId="11" borderId="11" xfId="0" applyNumberFormat="1" applyFont="1" applyFill="1" applyBorder="1" applyAlignment="1">
      <alignment horizontal="right" vertical="center"/>
    </xf>
    <xf numFmtId="183" fontId="8" fillId="11" borderId="8" xfId="0" applyNumberFormat="1" applyFont="1" applyFill="1" applyBorder="1" applyAlignment="1">
      <alignment horizontal="right" vertical="center"/>
    </xf>
    <xf numFmtId="183" fontId="8" fillId="11" borderId="11" xfId="0" applyNumberFormat="1" applyFont="1" applyFill="1" applyBorder="1" applyAlignment="1">
      <alignment horizontal="right" vertical="center"/>
    </xf>
    <xf numFmtId="183" fontId="8" fillId="11" borderId="3" xfId="0" applyNumberFormat="1" applyFont="1" applyFill="1" applyBorder="1" applyAlignment="1">
      <alignment horizontal="right" vertical="center"/>
    </xf>
    <xf numFmtId="184" fontId="8" fillId="8" borderId="3" xfId="0" applyNumberFormat="1" applyFont="1" applyFill="1" applyBorder="1">
      <alignment vertical="center"/>
    </xf>
    <xf numFmtId="184" fontId="8" fillId="8" borderId="13" xfId="0" applyNumberFormat="1" applyFont="1" applyFill="1" applyBorder="1">
      <alignment vertical="center"/>
    </xf>
    <xf numFmtId="184" fontId="8" fillId="8" borderId="9" xfId="0" applyNumberFormat="1" applyFont="1" applyFill="1" applyBorder="1">
      <alignment vertical="center"/>
    </xf>
    <xf numFmtId="187" fontId="24" fillId="8" borderId="3" xfId="0" applyNumberFormat="1" applyFont="1" applyFill="1" applyBorder="1" applyAlignment="1">
      <alignment horizontal="right" vertical="center"/>
    </xf>
    <xf numFmtId="187" fontId="24" fillId="8" borderId="13" xfId="0" applyNumberFormat="1" applyFont="1" applyFill="1" applyBorder="1" applyAlignment="1">
      <alignment horizontal="right" vertical="center"/>
    </xf>
    <xf numFmtId="187" fontId="24" fillId="8" borderId="9" xfId="0" applyNumberFormat="1" applyFont="1" applyFill="1" applyBorder="1" applyAlignment="1">
      <alignment horizontal="right" vertical="center"/>
    </xf>
    <xf numFmtId="187" fontId="8" fillId="8" borderId="3" xfId="0" applyNumberFormat="1" applyFont="1" applyFill="1" applyBorder="1" applyAlignment="1">
      <alignment horizontal="right" vertical="center"/>
    </xf>
    <xf numFmtId="187" fontId="8" fillId="8" borderId="13" xfId="0" applyNumberFormat="1" applyFont="1" applyFill="1" applyBorder="1" applyAlignment="1">
      <alignment horizontal="right" vertical="center"/>
    </xf>
    <xf numFmtId="187" fontId="8" fillId="8" borderId="9" xfId="0" applyNumberFormat="1" applyFont="1" applyFill="1" applyBorder="1" applyAlignment="1">
      <alignment horizontal="right" vertical="center"/>
    </xf>
    <xf numFmtId="183" fontId="8" fillId="8" borderId="3" xfId="0" applyNumberFormat="1" applyFont="1" applyFill="1" applyBorder="1">
      <alignment vertical="center"/>
    </xf>
    <xf numFmtId="183" fontId="8" fillId="8" borderId="3" xfId="0" applyNumberFormat="1" applyFont="1" applyFill="1" applyBorder="1" applyAlignment="1">
      <alignment horizontal="right" vertical="center"/>
    </xf>
    <xf numFmtId="183" fontId="8" fillId="8" borderId="13" xfId="0" applyNumberFormat="1" applyFont="1" applyFill="1" applyBorder="1" applyAlignment="1">
      <alignment horizontal="right" vertical="center"/>
    </xf>
    <xf numFmtId="183" fontId="8" fillId="8" borderId="9" xfId="0" applyNumberFormat="1" applyFont="1" applyFill="1" applyBorder="1" applyAlignment="1">
      <alignment horizontal="right" vertical="center"/>
    </xf>
    <xf numFmtId="183" fontId="8" fillId="8" borderId="8" xfId="0" applyNumberFormat="1" applyFont="1" applyFill="1" applyBorder="1">
      <alignment vertical="center"/>
    </xf>
    <xf numFmtId="183" fontId="8" fillId="8" borderId="11" xfId="0" applyNumberFormat="1" applyFont="1" applyFill="1" applyBorder="1">
      <alignment vertical="center"/>
    </xf>
    <xf numFmtId="194" fontId="8" fillId="8" borderId="3" xfId="0" applyNumberFormat="1" applyFont="1" applyFill="1" applyBorder="1" applyAlignment="1">
      <alignment horizontal="right" vertical="center"/>
    </xf>
    <xf numFmtId="183" fontId="8" fillId="8" borderId="8" xfId="0" applyNumberFormat="1" applyFont="1" applyFill="1" applyBorder="1" applyAlignment="1">
      <alignment horizontal="right" vertical="center"/>
    </xf>
    <xf numFmtId="184" fontId="8" fillId="8" borderId="8" xfId="0" applyNumberFormat="1" applyFont="1" applyFill="1" applyBorder="1">
      <alignment vertical="center"/>
    </xf>
    <xf numFmtId="194" fontId="8" fillId="8" borderId="3" xfId="0" applyNumberFormat="1" applyFont="1" applyFill="1" applyBorder="1">
      <alignment vertical="center"/>
    </xf>
    <xf numFmtId="193" fontId="24" fillId="0" borderId="3" xfId="0" applyNumberFormat="1" applyFont="1" applyBorder="1" applyAlignment="1">
      <alignment horizontal="right" vertical="center"/>
    </xf>
    <xf numFmtId="193" fontId="24" fillId="8" borderId="3" xfId="0" applyNumberFormat="1" applyFont="1" applyFill="1" applyBorder="1" applyAlignment="1">
      <alignment horizontal="right" vertical="center"/>
    </xf>
    <xf numFmtId="182" fontId="23" fillId="0" borderId="21" xfId="0" applyNumberFormat="1" applyFont="1" applyBorder="1" applyAlignment="1">
      <alignment horizontal="right" vertical="center"/>
    </xf>
    <xf numFmtId="191" fontId="23" fillId="0" borderId="8" xfId="0" applyNumberFormat="1" applyFont="1" applyBorder="1" applyAlignment="1">
      <alignment horizontal="right" vertical="center"/>
    </xf>
    <xf numFmtId="191" fontId="23" fillId="0" borderId="21" xfId="0" applyNumberFormat="1" applyFont="1" applyBorder="1" applyAlignment="1">
      <alignment horizontal="right" vertical="center"/>
    </xf>
    <xf numFmtId="191" fontId="23" fillId="0" borderId="9" xfId="0" applyNumberFormat="1" applyFont="1" applyBorder="1" applyAlignment="1">
      <alignment horizontal="right" vertical="center"/>
    </xf>
    <xf numFmtId="191" fontId="23" fillId="0" borderId="3" xfId="0" applyNumberFormat="1" applyFont="1" applyBorder="1" applyAlignment="1">
      <alignment horizontal="right" vertical="center"/>
    </xf>
    <xf numFmtId="184" fontId="8" fillId="3" borderId="8" xfId="0" applyNumberFormat="1" applyFont="1" applyFill="1" applyBorder="1" applyAlignment="1">
      <alignment horizontal="right" vertical="center"/>
    </xf>
    <xf numFmtId="184" fontId="8" fillId="3" borderId="21" xfId="0" applyNumberFormat="1" applyFont="1" applyFill="1" applyBorder="1" applyAlignment="1">
      <alignment horizontal="right" vertical="center"/>
    </xf>
    <xf numFmtId="184" fontId="8" fillId="3" borderId="9" xfId="0" applyNumberFormat="1" applyFont="1" applyFill="1" applyBorder="1" applyAlignment="1">
      <alignment horizontal="right" vertical="center"/>
    </xf>
    <xf numFmtId="184" fontId="8" fillId="3" borderId="11" xfId="0" applyNumberFormat="1" applyFont="1" applyFill="1" applyBorder="1" applyAlignment="1">
      <alignment horizontal="right" vertical="center"/>
    </xf>
    <xf numFmtId="184" fontId="8" fillId="3" borderId="3" xfId="0" applyNumberFormat="1" applyFont="1" applyFill="1" applyBorder="1">
      <alignment vertical="center"/>
    </xf>
    <xf numFmtId="191" fontId="23" fillId="3" borderId="11" xfId="4" applyNumberFormat="1" applyFont="1" applyFill="1" applyBorder="1" applyAlignment="1">
      <alignment vertical="center"/>
    </xf>
    <xf numFmtId="191" fontId="6" fillId="0" borderId="11" xfId="6" applyNumberFormat="1" applyFont="1" applyBorder="1" applyAlignment="1">
      <alignment vertical="center"/>
    </xf>
    <xf numFmtId="191" fontId="8" fillId="0" borderId="11" xfId="0" applyNumberFormat="1" applyFont="1" applyBorder="1">
      <alignment vertical="center"/>
    </xf>
    <xf numFmtId="191" fontId="8" fillId="0" borderId="9" xfId="0" applyNumberFormat="1" applyFont="1" applyBorder="1" applyAlignment="1">
      <alignment horizontal="right" vertical="center"/>
    </xf>
    <xf numFmtId="193" fontId="8" fillId="0" borderId="17" xfId="0" applyNumberFormat="1" applyFont="1" applyBorder="1" applyAlignment="1">
      <alignment horizontal="right" vertical="center"/>
    </xf>
    <xf numFmtId="183" fontId="8" fillId="11" borderId="3" xfId="0" applyNumberFormat="1" applyFont="1" applyFill="1" applyBorder="1">
      <alignment vertical="center"/>
    </xf>
    <xf numFmtId="182" fontId="24" fillId="0" borderId="3" xfId="0" applyNumberFormat="1" applyFont="1" applyBorder="1">
      <alignment vertical="center"/>
    </xf>
    <xf numFmtId="182" fontId="24" fillId="0" borderId="11" xfId="0" applyNumberFormat="1" applyFont="1" applyBorder="1">
      <alignment vertical="center"/>
    </xf>
    <xf numFmtId="184" fontId="8" fillId="11" borderId="11" xfId="0" applyNumberFormat="1" applyFont="1" applyFill="1" applyBorder="1">
      <alignment vertical="center"/>
    </xf>
    <xf numFmtId="191" fontId="24" fillId="0" borderId="4" xfId="0" applyNumberFormat="1" applyFont="1" applyBorder="1" applyAlignment="1">
      <alignment horizontal="right" vertical="center"/>
    </xf>
    <xf numFmtId="191" fontId="6" fillId="0" borderId="4" xfId="0" applyNumberFormat="1" applyFont="1" applyBorder="1" applyAlignment="1">
      <alignment horizontal="right" vertical="center"/>
    </xf>
    <xf numFmtId="191" fontId="8" fillId="0" borderId="4" xfId="0" applyNumberFormat="1" applyFont="1" applyBorder="1" applyAlignment="1">
      <alignment horizontal="right" vertical="center"/>
    </xf>
    <xf numFmtId="183" fontId="46" fillId="8" borderId="3" xfId="0" applyNumberFormat="1" applyFont="1" applyFill="1" applyBorder="1">
      <alignment vertical="center"/>
    </xf>
    <xf numFmtId="183" fontId="24" fillId="8" borderId="3" xfId="0" applyNumberFormat="1" applyFont="1" applyFill="1" applyBorder="1">
      <alignment vertical="center"/>
    </xf>
    <xf numFmtId="0" fontId="22" fillId="8" borderId="3" xfId="0" applyFont="1" applyFill="1" applyBorder="1" applyAlignment="1">
      <alignment horizontal="right" vertical="center"/>
    </xf>
    <xf numFmtId="182" fontId="24" fillId="8" borderId="3" xfId="0" applyNumberFormat="1" applyFont="1" applyFill="1" applyBorder="1" applyAlignment="1">
      <alignment horizontal="right" vertical="center"/>
    </xf>
    <xf numFmtId="0" fontId="24" fillId="8" borderId="3" xfId="0" applyFont="1" applyFill="1" applyBorder="1" applyAlignment="1">
      <alignment horizontal="right" vertical="center"/>
    </xf>
    <xf numFmtId="0" fontId="6" fillId="8" borderId="3" xfId="0" applyFont="1" applyFill="1" applyBorder="1" applyAlignment="1">
      <alignment horizontal="right" vertical="center" wrapText="1"/>
    </xf>
    <xf numFmtId="180" fontId="24" fillId="8" borderId="3" xfId="0" applyNumberFormat="1" applyFont="1" applyFill="1" applyBorder="1">
      <alignment vertical="center"/>
    </xf>
    <xf numFmtId="0" fontId="0" fillId="8" borderId="0" xfId="0" applyFill="1">
      <alignment vertical="center"/>
    </xf>
    <xf numFmtId="0" fontId="8" fillId="8" borderId="0" xfId="0" applyFont="1" applyFill="1" applyAlignment="1">
      <alignment horizontal="right" vertical="center"/>
    </xf>
    <xf numFmtId="178" fontId="8" fillId="0" borderId="3" xfId="0" applyNumberFormat="1" applyFont="1" applyBorder="1" applyAlignment="1">
      <alignment horizontal="right" vertical="center"/>
    </xf>
    <xf numFmtId="178" fontId="8" fillId="0" borderId="4" xfId="0" applyNumberFormat="1" applyFont="1" applyBorder="1" applyAlignment="1">
      <alignment horizontal="right" vertical="center"/>
    </xf>
    <xf numFmtId="182" fontId="24" fillId="11" borderId="8" xfId="0" applyNumberFormat="1" applyFont="1" applyFill="1" applyBorder="1">
      <alignment vertical="center"/>
    </xf>
    <xf numFmtId="182" fontId="24" fillId="11" borderId="11" xfId="0" applyNumberFormat="1" applyFont="1" applyFill="1" applyBorder="1">
      <alignment vertical="center"/>
    </xf>
    <xf numFmtId="38" fontId="6" fillId="0" borderId="0" xfId="2" applyFont="1" applyBorder="1">
      <alignment vertical="center"/>
    </xf>
    <xf numFmtId="0" fontId="83" fillId="0" borderId="0" xfId="0" applyFont="1">
      <alignment vertical="center"/>
    </xf>
    <xf numFmtId="0" fontId="82" fillId="0" borderId="0" xfId="0" applyFont="1">
      <alignment vertical="center"/>
    </xf>
    <xf numFmtId="0" fontId="22" fillId="0" borderId="0" xfId="0" applyFont="1" applyAlignment="1">
      <alignment horizontal="left" vertical="center"/>
    </xf>
    <xf numFmtId="0" fontId="84" fillId="0" borderId="0" xfId="0" applyFont="1">
      <alignment vertical="center"/>
    </xf>
    <xf numFmtId="193" fontId="23" fillId="0" borderId="3" xfId="0" applyNumberFormat="1" applyFont="1" applyBorder="1" applyAlignment="1">
      <alignment horizontal="right" vertical="center"/>
    </xf>
    <xf numFmtId="193" fontId="6" fillId="0" borderId="3" xfId="0" applyNumberFormat="1" applyFont="1" applyBorder="1" applyAlignment="1">
      <alignment horizontal="right" vertical="center"/>
    </xf>
    <xf numFmtId="0" fontId="6" fillId="0" borderId="3" xfId="0" applyFont="1" applyBorder="1" applyAlignment="1">
      <alignment vertical="center" wrapText="1"/>
    </xf>
    <xf numFmtId="184" fontId="8" fillId="0" borderId="3" xfId="0" applyNumberFormat="1" applyFont="1" applyBorder="1" applyAlignment="1">
      <alignment horizontal="right" vertical="center" wrapText="1"/>
    </xf>
    <xf numFmtId="176" fontId="8" fillId="0" borderId="4" xfId="0" applyNumberFormat="1" applyFont="1" applyBorder="1" applyAlignment="1">
      <alignment horizontal="right" vertical="center"/>
    </xf>
    <xf numFmtId="0" fontId="23" fillId="3" borderId="3" xfId="0" applyFont="1" applyFill="1" applyBorder="1" applyAlignment="1">
      <alignment horizontal="center" vertical="center" wrapText="1"/>
    </xf>
    <xf numFmtId="183" fontId="23" fillId="0" borderId="11" xfId="0" applyNumberFormat="1" applyFont="1" applyBorder="1" applyAlignment="1">
      <alignment horizontal="right" vertical="center"/>
    </xf>
    <xf numFmtId="183" fontId="24" fillId="7" borderId="3" xfId="0" applyNumberFormat="1" applyFont="1" applyFill="1" applyBorder="1" applyAlignment="1">
      <alignment horizontal="right" vertical="center"/>
    </xf>
    <xf numFmtId="184" fontId="24" fillId="7" borderId="3" xfId="0" applyNumberFormat="1" applyFont="1" applyFill="1" applyBorder="1" applyAlignment="1">
      <alignment horizontal="right" vertical="center"/>
    </xf>
    <xf numFmtId="0" fontId="79" fillId="0" borderId="0" xfId="0" applyFont="1">
      <alignment vertical="center"/>
    </xf>
    <xf numFmtId="0" fontId="80" fillId="0" borderId="0" xfId="0" applyFont="1">
      <alignment vertical="center"/>
    </xf>
    <xf numFmtId="185" fontId="24" fillId="3" borderId="8" xfId="2" applyNumberFormat="1" applyFont="1" applyFill="1" applyBorder="1" applyAlignment="1">
      <alignment horizontal="right" vertical="center"/>
    </xf>
    <xf numFmtId="185" fontId="24" fillId="3" borderId="21" xfId="2" applyNumberFormat="1" applyFont="1" applyFill="1" applyBorder="1" applyAlignment="1">
      <alignment horizontal="right" vertical="center"/>
    </xf>
    <xf numFmtId="185" fontId="24" fillId="3" borderId="24" xfId="2" applyNumberFormat="1" applyFont="1" applyFill="1" applyBorder="1" applyAlignment="1">
      <alignment horizontal="right" vertical="center"/>
    </xf>
    <xf numFmtId="0" fontId="87" fillId="0" borderId="0" xfId="9" applyFont="1">
      <alignment vertical="center"/>
    </xf>
    <xf numFmtId="0" fontId="8" fillId="8" borderId="13" xfId="0" applyFont="1" applyFill="1" applyBorder="1" applyAlignment="1">
      <alignment horizontal="right" vertical="center"/>
    </xf>
    <xf numFmtId="0" fontId="8" fillId="8" borderId="9" xfId="0" applyFont="1" applyFill="1" applyBorder="1" applyAlignment="1">
      <alignment horizontal="right" vertical="center"/>
    </xf>
    <xf numFmtId="0" fontId="23" fillId="0" borderId="16" xfId="0" applyFont="1" applyBorder="1">
      <alignment vertical="center"/>
    </xf>
    <xf numFmtId="0" fontId="6" fillId="0" borderId="16" xfId="0" applyFont="1" applyBorder="1">
      <alignment vertical="center"/>
    </xf>
    <xf numFmtId="0" fontId="67" fillId="0" borderId="7" xfId="0" applyFont="1" applyBorder="1" applyAlignment="1">
      <alignment vertical="center" wrapText="1"/>
    </xf>
    <xf numFmtId="0" fontId="67" fillId="0" borderId="0" xfId="0" applyFont="1" applyAlignment="1">
      <alignment vertical="center" wrapText="1"/>
    </xf>
    <xf numFmtId="0" fontId="7" fillId="0" borderId="0" xfId="0" applyFont="1" applyAlignment="1">
      <alignment horizontal="center" vertical="center" wrapText="1"/>
    </xf>
    <xf numFmtId="0" fontId="21" fillId="0" borderId="0" xfId="0" applyFont="1" applyAlignment="1">
      <alignment horizontal="center" vertical="center"/>
    </xf>
    <xf numFmtId="0" fontId="24" fillId="5" borderId="1" xfId="0" applyFont="1" applyFill="1" applyBorder="1" applyAlignment="1">
      <alignment horizontal="center" vertical="center" wrapText="1"/>
    </xf>
    <xf numFmtId="0" fontId="24" fillId="0" borderId="0" xfId="0" applyFont="1" applyAlignment="1">
      <alignment vertical="center" wrapText="1"/>
    </xf>
    <xf numFmtId="0" fontId="8" fillId="9" borderId="16" xfId="0" applyFont="1" applyFill="1" applyBorder="1" applyAlignment="1">
      <alignment horizontal="center" vertical="center" wrapText="1"/>
    </xf>
    <xf numFmtId="0" fontId="8" fillId="9" borderId="0" xfId="0" applyFont="1" applyFill="1" applyAlignment="1">
      <alignment horizontal="center" vertical="center" wrapText="1"/>
    </xf>
    <xf numFmtId="0" fontId="8" fillId="9" borderId="23" xfId="0" applyFont="1" applyFill="1" applyBorder="1" applyAlignment="1">
      <alignment horizontal="center" vertical="center" wrapText="1"/>
    </xf>
    <xf numFmtId="0" fontId="24" fillId="5" borderId="13" xfId="0" applyFont="1" applyFill="1" applyBorder="1" applyAlignment="1">
      <alignment horizontal="center" vertical="center" wrapText="1"/>
    </xf>
    <xf numFmtId="0" fontId="24" fillId="5" borderId="17" xfId="0" applyFont="1" applyFill="1" applyBorder="1" applyAlignment="1">
      <alignment horizontal="center" vertical="center" wrapText="1"/>
    </xf>
    <xf numFmtId="0" fontId="24" fillId="5" borderId="11" xfId="0" applyFont="1" applyFill="1" applyBorder="1" applyAlignment="1">
      <alignment horizontal="center" vertical="center" wrapText="1"/>
    </xf>
    <xf numFmtId="0" fontId="8" fillId="9" borderId="62" xfId="0" applyFont="1" applyFill="1" applyBorder="1" applyAlignment="1">
      <alignment horizontal="center" vertical="center" wrapText="1"/>
    </xf>
    <xf numFmtId="0" fontId="8" fillId="9" borderId="17" xfId="0" applyFont="1" applyFill="1" applyBorder="1" applyAlignment="1">
      <alignment horizontal="center" vertical="center" wrapText="1"/>
    </xf>
    <xf numFmtId="0" fontId="8" fillId="9" borderId="11" xfId="0" applyFont="1" applyFill="1" applyBorder="1" applyAlignment="1">
      <alignment horizontal="center" vertical="center" wrapText="1"/>
    </xf>
    <xf numFmtId="0" fontId="8" fillId="5" borderId="14" xfId="0" applyFont="1" applyFill="1" applyBorder="1" applyAlignment="1">
      <alignment horizontal="center" vertical="center" wrapText="1"/>
    </xf>
    <xf numFmtId="0" fontId="8" fillId="5" borderId="15" xfId="0" applyFont="1" applyFill="1" applyBorder="1" applyAlignment="1">
      <alignment horizontal="center" vertical="center" wrapText="1"/>
    </xf>
    <xf numFmtId="0" fontId="8" fillId="5" borderId="25" xfId="0" applyFont="1" applyFill="1" applyBorder="1" applyAlignment="1">
      <alignment horizontal="center" vertical="center" wrapText="1"/>
    </xf>
    <xf numFmtId="0" fontId="8" fillId="5" borderId="30" xfId="0" applyFont="1" applyFill="1" applyBorder="1" applyAlignment="1">
      <alignment horizontal="center" vertical="center" wrapText="1"/>
    </xf>
    <xf numFmtId="0" fontId="25" fillId="4" borderId="3" xfId="0" applyFont="1" applyFill="1" applyBorder="1" applyAlignment="1">
      <alignment horizontal="center" vertical="center" wrapText="1"/>
    </xf>
    <xf numFmtId="0" fontId="24" fillId="5" borderId="3"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65" fillId="6" borderId="5" xfId="0" applyFont="1" applyFill="1" applyBorder="1" applyAlignment="1">
      <alignment horizontal="center" vertical="center" wrapText="1"/>
    </xf>
    <xf numFmtId="0" fontId="65" fillId="6" borderId="16" xfId="0" applyFont="1" applyFill="1" applyBorder="1" applyAlignment="1">
      <alignment horizontal="center" vertical="center" wrapText="1"/>
    </xf>
    <xf numFmtId="0" fontId="65" fillId="6" borderId="6" xfId="0" applyFont="1" applyFill="1" applyBorder="1" applyAlignment="1">
      <alignment horizontal="center" vertical="center" wrapText="1"/>
    </xf>
    <xf numFmtId="0" fontId="24" fillId="5" borderId="25" xfId="0" applyFont="1" applyFill="1" applyBorder="1" applyAlignment="1">
      <alignment horizontal="center" vertical="center" wrapText="1"/>
    </xf>
    <xf numFmtId="0" fontId="24" fillId="5" borderId="20" xfId="0" applyFont="1" applyFill="1" applyBorder="1" applyAlignment="1">
      <alignment horizontal="center" vertical="center" wrapText="1"/>
    </xf>
    <xf numFmtId="0" fontId="20" fillId="0" borderId="0" xfId="0" applyFont="1" applyAlignment="1">
      <alignment vertical="center" wrapText="1"/>
    </xf>
    <xf numFmtId="0" fontId="46" fillId="0" borderId="0" xfId="0" applyFont="1" applyAlignment="1">
      <alignment vertical="center" wrapText="1"/>
    </xf>
    <xf numFmtId="0" fontId="24" fillId="5" borderId="5" xfId="0" applyFont="1" applyFill="1" applyBorder="1" applyAlignment="1">
      <alignment horizontal="center" vertical="center" wrapText="1"/>
    </xf>
    <xf numFmtId="0" fontId="24" fillId="5" borderId="7" xfId="0" applyFont="1" applyFill="1" applyBorder="1" applyAlignment="1">
      <alignment horizontal="center" vertical="center" wrapText="1"/>
    </xf>
    <xf numFmtId="0" fontId="24" fillId="5" borderId="10" xfId="0" applyFont="1" applyFill="1" applyBorder="1" applyAlignment="1">
      <alignment horizontal="center" vertical="center" wrapText="1"/>
    </xf>
    <xf numFmtId="0" fontId="25" fillId="4" borderId="2" xfId="0" applyFont="1" applyFill="1" applyBorder="1" applyAlignment="1">
      <alignment horizontal="center" vertical="center" wrapText="1"/>
    </xf>
    <xf numFmtId="0" fontId="24" fillId="5" borderId="2" xfId="0" applyFont="1" applyFill="1" applyBorder="1" applyAlignment="1">
      <alignment horizontal="center" vertical="center" wrapText="1"/>
    </xf>
    <xf numFmtId="0" fontId="24" fillId="5" borderId="4" xfId="0" applyFont="1" applyFill="1" applyBorder="1" applyAlignment="1">
      <alignment horizontal="center" vertical="center" wrapText="1"/>
    </xf>
    <xf numFmtId="0" fontId="24" fillId="5" borderId="23" xfId="0" applyFont="1" applyFill="1" applyBorder="1" applyAlignment="1">
      <alignment horizontal="center" vertical="center" wrapText="1"/>
    </xf>
    <xf numFmtId="0" fontId="24" fillId="5" borderId="12" xfId="0" applyFont="1" applyFill="1" applyBorder="1" applyAlignment="1">
      <alignment horizontal="center" vertical="center" wrapText="1"/>
    </xf>
    <xf numFmtId="0" fontId="23" fillId="0" borderId="0" xfId="0" applyFont="1" applyAlignment="1">
      <alignment horizontal="left" vertical="center" wrapText="1"/>
    </xf>
    <xf numFmtId="0" fontId="6" fillId="0" borderId="0" xfId="0" applyFont="1" applyAlignment="1">
      <alignment horizontal="left" vertical="center" wrapText="1"/>
    </xf>
    <xf numFmtId="0" fontId="24" fillId="3" borderId="45" xfId="0" applyFont="1" applyFill="1" applyBorder="1" applyAlignment="1">
      <alignment horizontal="center" vertical="center" wrapText="1"/>
    </xf>
    <xf numFmtId="0" fontId="24" fillId="3" borderId="46" xfId="0" applyFont="1" applyFill="1" applyBorder="1" applyAlignment="1">
      <alignment horizontal="center" vertical="center" wrapText="1"/>
    </xf>
    <xf numFmtId="0" fontId="24" fillId="5" borderId="9" xfId="0" applyFont="1" applyFill="1" applyBorder="1" applyAlignment="1">
      <alignment horizontal="center" vertical="center" wrapText="1"/>
    </xf>
    <xf numFmtId="0" fontId="25" fillId="4" borderId="4" xfId="0" applyFont="1" applyFill="1" applyBorder="1" applyAlignment="1">
      <alignment horizontal="center" vertical="center" wrapText="1"/>
    </xf>
    <xf numFmtId="0" fontId="24" fillId="5" borderId="6" xfId="0" applyFont="1" applyFill="1" applyBorder="1" applyAlignment="1">
      <alignment horizontal="center" vertical="center" wrapText="1"/>
    </xf>
    <xf numFmtId="0" fontId="24" fillId="5" borderId="22" xfId="0" applyFont="1" applyFill="1" applyBorder="1" applyAlignment="1">
      <alignment horizontal="center" vertical="center" wrapText="1"/>
    </xf>
    <xf numFmtId="0" fontId="24" fillId="5" borderId="14" xfId="0" applyFont="1" applyFill="1" applyBorder="1" applyAlignment="1">
      <alignment horizontal="center" vertical="center" wrapText="1"/>
    </xf>
    <xf numFmtId="0" fontId="24" fillId="5" borderId="8" xfId="0" applyFont="1" applyFill="1" applyBorder="1" applyAlignment="1">
      <alignment horizontal="center" vertical="center" wrapText="1"/>
    </xf>
    <xf numFmtId="0" fontId="24" fillId="5" borderId="21" xfId="0" applyFont="1" applyFill="1" applyBorder="1" applyAlignment="1">
      <alignment horizontal="center" vertical="center" wrapText="1"/>
    </xf>
    <xf numFmtId="0" fontId="24" fillId="3" borderId="3" xfId="0" applyFont="1" applyFill="1" applyBorder="1" applyAlignment="1">
      <alignment horizontal="center" vertical="center" wrapText="1"/>
    </xf>
    <xf numFmtId="0" fontId="24" fillId="3" borderId="47" xfId="0" applyFont="1" applyFill="1" applyBorder="1" applyAlignment="1">
      <alignment horizontal="center" vertical="center" wrapText="1"/>
    </xf>
    <xf numFmtId="0" fontId="24" fillId="3" borderId="48" xfId="0" applyFont="1" applyFill="1" applyBorder="1" applyAlignment="1">
      <alignment horizontal="center" vertical="center" wrapText="1"/>
    </xf>
    <xf numFmtId="0" fontId="24" fillId="3" borderId="49" xfId="0" applyFont="1" applyFill="1" applyBorder="1" applyAlignment="1">
      <alignment horizontal="center" vertical="center" wrapText="1"/>
    </xf>
    <xf numFmtId="0" fontId="24" fillId="3" borderId="50" xfId="0" applyFont="1" applyFill="1" applyBorder="1" applyAlignment="1">
      <alignment horizontal="center" vertical="center" wrapText="1"/>
    </xf>
    <xf numFmtId="0" fontId="24" fillId="5" borderId="30" xfId="0" applyFont="1" applyFill="1" applyBorder="1" applyAlignment="1">
      <alignment horizontal="center" vertical="center" wrapText="1"/>
    </xf>
    <xf numFmtId="0" fontId="59" fillId="4" borderId="5" xfId="0" applyFont="1" applyFill="1" applyBorder="1" applyAlignment="1">
      <alignment horizontal="center" vertical="center" wrapText="1"/>
    </xf>
    <xf numFmtId="0" fontId="59" fillId="4" borderId="6" xfId="0" applyFont="1" applyFill="1" applyBorder="1" applyAlignment="1">
      <alignment horizontal="center" vertical="center" wrapText="1"/>
    </xf>
    <xf numFmtId="0" fontId="22" fillId="0" borderId="3" xfId="0" applyFont="1" applyBorder="1" applyAlignment="1">
      <alignment horizontal="center" vertical="center"/>
    </xf>
    <xf numFmtId="0" fontId="24" fillId="3" borderId="54" xfId="0" applyFont="1" applyFill="1" applyBorder="1" applyAlignment="1">
      <alignment horizontal="center" vertical="center" wrapText="1"/>
    </xf>
    <xf numFmtId="0" fontId="24" fillId="3" borderId="55" xfId="0" applyFont="1" applyFill="1" applyBorder="1" applyAlignment="1">
      <alignment horizontal="center" vertical="center" wrapText="1"/>
    </xf>
    <xf numFmtId="0" fontId="24" fillId="5" borderId="27" xfId="0" applyFont="1" applyFill="1" applyBorder="1" applyAlignment="1">
      <alignment horizontal="center" vertical="center" wrapText="1"/>
    </xf>
    <xf numFmtId="0" fontId="24" fillId="5" borderId="28" xfId="0" applyFont="1" applyFill="1" applyBorder="1" applyAlignment="1">
      <alignment horizontal="center" vertical="center" wrapText="1"/>
    </xf>
    <xf numFmtId="0" fontId="24" fillId="5" borderId="33" xfId="0" applyFont="1" applyFill="1" applyBorder="1" applyAlignment="1">
      <alignment horizontal="center" vertical="center" wrapText="1"/>
    </xf>
    <xf numFmtId="0" fontId="24" fillId="5" borderId="34" xfId="0" applyFont="1" applyFill="1" applyBorder="1" applyAlignment="1">
      <alignment horizontal="center" vertical="center" wrapText="1"/>
    </xf>
    <xf numFmtId="0" fontId="24" fillId="0" borderId="0" xfId="0" applyFont="1" applyAlignment="1">
      <alignment horizontal="left" vertical="center" wrapText="1"/>
    </xf>
    <xf numFmtId="0" fontId="6" fillId="0" borderId="25" xfId="0" applyFont="1" applyBorder="1" applyAlignment="1">
      <alignment horizontal="center" vertical="center" wrapText="1"/>
    </xf>
    <xf numFmtId="0" fontId="6" fillId="0" borderId="27" xfId="0" applyFont="1" applyBorder="1" applyAlignment="1">
      <alignment horizontal="center" vertical="center" wrapText="1"/>
    </xf>
    <xf numFmtId="0" fontId="6" fillId="0" borderId="30" xfId="0" applyFont="1" applyBorder="1" applyAlignment="1">
      <alignment horizontal="center" vertical="center" wrapText="1"/>
    </xf>
    <xf numFmtId="0" fontId="23" fillId="0" borderId="33"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34" xfId="0" applyFont="1" applyBorder="1" applyAlignment="1">
      <alignment horizontal="center" vertical="center" wrapText="1"/>
    </xf>
    <xf numFmtId="0" fontId="24" fillId="5" borderId="26" xfId="0" applyFont="1" applyFill="1" applyBorder="1" applyAlignment="1">
      <alignment horizontal="center" vertical="center" wrapText="1"/>
    </xf>
    <xf numFmtId="0" fontId="46" fillId="5" borderId="27" xfId="0" applyFont="1" applyFill="1" applyBorder="1" applyAlignment="1">
      <alignment horizontal="center" vertical="center" wrapText="1"/>
    </xf>
    <xf numFmtId="0" fontId="46" fillId="5" borderId="25" xfId="0" applyFont="1" applyFill="1" applyBorder="1" applyAlignment="1">
      <alignment horizontal="center" vertical="center" wrapText="1"/>
    </xf>
    <xf numFmtId="0" fontId="24" fillId="5" borderId="18" xfId="0" applyFont="1" applyFill="1" applyBorder="1" applyAlignment="1">
      <alignment horizontal="center" vertical="center" wrapText="1"/>
    </xf>
    <xf numFmtId="0" fontId="24" fillId="3" borderId="4" xfId="0" applyFont="1" applyFill="1" applyBorder="1" applyAlignment="1">
      <alignment horizontal="center" vertical="center" wrapText="1"/>
    </xf>
    <xf numFmtId="0" fontId="24" fillId="5" borderId="61" xfId="0" applyFont="1" applyFill="1" applyBorder="1" applyAlignment="1">
      <alignment horizontal="center" vertical="center" wrapText="1"/>
    </xf>
    <xf numFmtId="0" fontId="24" fillId="5" borderId="15" xfId="0" applyFont="1" applyFill="1" applyBorder="1" applyAlignment="1">
      <alignment horizontal="center" vertical="center" wrapText="1"/>
    </xf>
    <xf numFmtId="0" fontId="24" fillId="5" borderId="58" xfId="0" applyFont="1" applyFill="1" applyBorder="1" applyAlignment="1">
      <alignment horizontal="center" vertical="center" wrapText="1"/>
    </xf>
    <xf numFmtId="0" fontId="24" fillId="5" borderId="60" xfId="0" applyFont="1" applyFill="1" applyBorder="1" applyAlignment="1">
      <alignment horizontal="center" vertical="center" wrapText="1"/>
    </xf>
    <xf numFmtId="0" fontId="24" fillId="5" borderId="59" xfId="0" applyFont="1" applyFill="1" applyBorder="1" applyAlignment="1">
      <alignment horizontal="center" vertical="center" wrapText="1"/>
    </xf>
    <xf numFmtId="0" fontId="23" fillId="5" borderId="25" xfId="0" applyFont="1" applyFill="1" applyBorder="1" applyAlignment="1">
      <alignment horizontal="center" vertical="center" wrapText="1"/>
    </xf>
    <xf numFmtId="0" fontId="0" fillId="0" borderId="30" xfId="0" applyBorder="1" applyAlignment="1">
      <alignment horizontal="center" vertical="center" wrapText="1"/>
    </xf>
    <xf numFmtId="0" fontId="24" fillId="5" borderId="51" xfId="0" applyFont="1" applyFill="1" applyBorder="1" applyAlignment="1">
      <alignment horizontal="center" vertical="center" wrapText="1"/>
    </xf>
    <xf numFmtId="0" fontId="0" fillId="0" borderId="52" xfId="0" applyBorder="1" applyAlignment="1">
      <alignment horizontal="center" vertical="center" wrapText="1"/>
    </xf>
    <xf numFmtId="0" fontId="0" fillId="0" borderId="12" xfId="0" applyBorder="1" applyAlignment="1">
      <alignment horizontal="center" vertical="center" wrapText="1"/>
    </xf>
    <xf numFmtId="0" fontId="18" fillId="0" borderId="30" xfId="0" applyFont="1" applyBorder="1" applyAlignment="1">
      <alignment horizontal="center" vertical="center" wrapText="1"/>
    </xf>
    <xf numFmtId="0" fontId="6" fillId="5" borderId="14" xfId="0" applyFont="1" applyFill="1" applyBorder="1" applyAlignment="1">
      <alignment horizontal="center" vertical="center" wrapText="1"/>
    </xf>
    <xf numFmtId="0" fontId="0" fillId="0" borderId="15" xfId="0" applyBorder="1" applyAlignment="1">
      <alignment horizontal="center" vertical="center" wrapText="1"/>
    </xf>
    <xf numFmtId="0" fontId="6" fillId="5" borderId="25" xfId="0" applyFont="1" applyFill="1" applyBorder="1" applyAlignment="1">
      <alignment horizontal="center" vertical="center" wrapText="1"/>
    </xf>
    <xf numFmtId="0" fontId="8" fillId="5" borderId="1"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18" fillId="0" borderId="15" xfId="0" applyFont="1" applyBorder="1" applyAlignment="1">
      <alignment horizontal="center" vertical="center" wrapText="1"/>
    </xf>
    <xf numFmtId="0" fontId="0" fillId="0" borderId="4" xfId="0" applyBorder="1" applyAlignment="1">
      <alignment horizontal="center" vertical="center" wrapText="1"/>
    </xf>
    <xf numFmtId="0" fontId="24" fillId="5" borderId="31" xfId="0" applyFont="1" applyFill="1" applyBorder="1" applyAlignment="1">
      <alignment horizontal="center" vertical="center" wrapText="1"/>
    </xf>
    <xf numFmtId="0" fontId="0" fillId="0" borderId="32" xfId="0" applyBorder="1" applyAlignment="1">
      <alignment horizontal="center" vertical="center" wrapText="1"/>
    </xf>
    <xf numFmtId="0" fontId="24" fillId="0" borderId="1"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2" xfId="0" applyFont="1" applyBorder="1" applyAlignment="1">
      <alignment horizontal="center" vertical="center" wrapText="1"/>
    </xf>
    <xf numFmtId="0" fontId="0" fillId="0" borderId="18" xfId="0" applyBorder="1" applyAlignment="1">
      <alignment horizontal="center" vertical="center" wrapText="1"/>
    </xf>
    <xf numFmtId="0" fontId="24" fillId="5" borderId="16" xfId="0" applyFont="1" applyFill="1" applyBorder="1" applyAlignment="1">
      <alignment horizontal="center" vertical="center" wrapText="1"/>
    </xf>
    <xf numFmtId="0" fontId="24" fillId="5" borderId="0" xfId="0" applyFont="1" applyFill="1" applyAlignment="1">
      <alignment horizontal="center" vertical="center" wrapText="1"/>
    </xf>
    <xf numFmtId="0" fontId="24" fillId="0" borderId="25" xfId="0" applyFont="1" applyBorder="1" applyAlignment="1">
      <alignment horizontal="center" vertical="center" wrapText="1"/>
    </xf>
    <xf numFmtId="0" fontId="24" fillId="0" borderId="27" xfId="0" applyFont="1" applyBorder="1" applyAlignment="1">
      <alignment horizontal="center" vertical="center" wrapText="1"/>
    </xf>
    <xf numFmtId="0" fontId="24" fillId="0" borderId="30"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10" xfId="0" applyFont="1" applyBorder="1" applyAlignment="1">
      <alignment horizontal="center" vertical="center" wrapText="1"/>
    </xf>
    <xf numFmtId="0" fontId="24" fillId="0" borderId="12" xfId="0" applyFont="1" applyBorder="1" applyAlignment="1">
      <alignment horizontal="center" vertical="center" wrapText="1"/>
    </xf>
    <xf numFmtId="0" fontId="24" fillId="0" borderId="7" xfId="0" applyFont="1" applyBorder="1" applyAlignment="1">
      <alignment horizontal="center" vertical="center" wrapText="1"/>
    </xf>
    <xf numFmtId="0" fontId="24" fillId="0" borderId="22"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28" xfId="0" applyFont="1" applyBorder="1" applyAlignment="1">
      <alignment horizontal="center" vertical="center" wrapText="1"/>
    </xf>
    <xf numFmtId="0" fontId="24" fillId="0" borderId="18" xfId="0" applyFont="1" applyBorder="1" applyAlignment="1">
      <alignment horizontal="center" vertical="center" wrapText="1"/>
    </xf>
    <xf numFmtId="0" fontId="24" fillId="0" borderId="23" xfId="0" applyFont="1" applyBorder="1" applyAlignment="1">
      <alignment horizontal="center" vertical="center" wrapText="1"/>
    </xf>
    <xf numFmtId="0" fontId="24" fillId="0" borderId="17" xfId="0" applyFont="1" applyBorder="1" applyAlignment="1">
      <alignment horizontal="center" vertical="center" wrapText="1"/>
    </xf>
    <xf numFmtId="0" fontId="0" fillId="0" borderId="17" xfId="0" applyBorder="1" applyAlignment="1">
      <alignment horizontal="center" vertical="center"/>
    </xf>
    <xf numFmtId="0" fontId="24" fillId="0" borderId="16" xfId="0" applyFont="1" applyBorder="1" applyAlignment="1">
      <alignment horizontal="center" vertical="center" wrapText="1"/>
    </xf>
    <xf numFmtId="0" fontId="24" fillId="0" borderId="9" xfId="0" applyFont="1" applyBorder="1" applyAlignment="1">
      <alignment horizontal="center" vertical="center" wrapText="1"/>
    </xf>
    <xf numFmtId="0" fontId="0" fillId="0" borderId="9" xfId="0" applyBorder="1" applyAlignment="1">
      <alignment horizontal="center" vertical="center"/>
    </xf>
    <xf numFmtId="0" fontId="0" fillId="0" borderId="28" xfId="0" applyBorder="1" applyAlignment="1">
      <alignment horizontal="center" vertical="center"/>
    </xf>
    <xf numFmtId="0" fontId="0" fillId="0" borderId="18" xfId="0" applyBorder="1" applyAlignment="1">
      <alignment horizontal="center" vertical="center"/>
    </xf>
    <xf numFmtId="0" fontId="24" fillId="0" borderId="33" xfId="0" applyFont="1" applyBorder="1" applyAlignment="1">
      <alignment horizontal="center" vertical="center" wrapText="1"/>
    </xf>
    <xf numFmtId="0" fontId="24" fillId="0" borderId="29" xfId="0" applyFont="1" applyBorder="1" applyAlignment="1">
      <alignment horizontal="center" vertical="center" wrapText="1"/>
    </xf>
    <xf numFmtId="0" fontId="24" fillId="0" borderId="34" xfId="0" applyFont="1" applyBorder="1" applyAlignment="1">
      <alignment horizontal="center" vertical="center" wrapText="1"/>
    </xf>
    <xf numFmtId="0" fontId="24" fillId="0" borderId="21" xfId="0" applyFont="1" applyBorder="1" applyAlignment="1">
      <alignment horizontal="center" vertical="center" wrapText="1"/>
    </xf>
    <xf numFmtId="0" fontId="0" fillId="0" borderId="21" xfId="0" applyBorder="1" applyAlignment="1">
      <alignment horizontal="center" vertical="center"/>
    </xf>
    <xf numFmtId="0" fontId="0" fillId="0" borderId="27" xfId="0" applyBorder="1" applyAlignment="1">
      <alignment horizontal="center" vertical="center"/>
    </xf>
    <xf numFmtId="0" fontId="0" fillId="0" borderId="30" xfId="0" applyBorder="1" applyAlignment="1">
      <alignment horizontal="center" vertical="center"/>
    </xf>
    <xf numFmtId="0" fontId="24" fillId="0" borderId="19" xfId="0" applyFont="1" applyBorder="1" applyAlignment="1">
      <alignment horizontal="center" vertical="center" wrapText="1"/>
    </xf>
    <xf numFmtId="0" fontId="0" fillId="0" borderId="19" xfId="0" applyBorder="1" applyAlignment="1">
      <alignment horizontal="center" vertical="center"/>
    </xf>
    <xf numFmtId="0" fontId="24" fillId="0" borderId="14" xfId="0" applyFont="1" applyBorder="1" applyAlignment="1">
      <alignment horizontal="center" vertical="center" wrapText="1"/>
    </xf>
    <xf numFmtId="0" fontId="24" fillId="0" borderId="26" xfId="0" applyFont="1" applyBorder="1" applyAlignment="1">
      <alignment horizontal="center" vertical="center" wrapText="1"/>
    </xf>
    <xf numFmtId="0" fontId="24" fillId="0" borderId="15" xfId="0" applyFont="1" applyBorder="1" applyAlignment="1">
      <alignment horizontal="center" vertical="center" wrapText="1"/>
    </xf>
    <xf numFmtId="0" fontId="24" fillId="0" borderId="63" xfId="0" applyFont="1" applyBorder="1" applyAlignment="1">
      <alignment horizontal="center" vertical="center" wrapText="1"/>
    </xf>
    <xf numFmtId="0" fontId="24" fillId="0" borderId="64" xfId="0" applyFont="1" applyBorder="1" applyAlignment="1">
      <alignment horizontal="center" vertical="center" wrapText="1"/>
    </xf>
    <xf numFmtId="0" fontId="24" fillId="0" borderId="65" xfId="0" applyFont="1" applyBorder="1" applyAlignment="1">
      <alignment horizontal="center" vertical="center" wrapText="1"/>
    </xf>
    <xf numFmtId="0" fontId="7" fillId="4" borderId="1"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7" fillId="4" borderId="4" xfId="0" applyFont="1" applyFill="1" applyBorder="1" applyAlignment="1">
      <alignment horizontal="center" vertical="center" wrapText="1"/>
    </xf>
    <xf numFmtId="0" fontId="8" fillId="3" borderId="13" xfId="0" applyFont="1" applyFill="1" applyBorder="1" applyAlignment="1">
      <alignment horizontal="center" vertical="center" wrapText="1"/>
    </xf>
    <xf numFmtId="0" fontId="8" fillId="0" borderId="17" xfId="0" applyFont="1" applyBorder="1" applyAlignment="1">
      <alignment horizontal="center" vertical="center" wrapText="1"/>
    </xf>
    <xf numFmtId="0" fontId="8" fillId="3" borderId="14" xfId="0" applyFont="1" applyFill="1" applyBorder="1" applyAlignment="1">
      <alignment horizontal="center" vertical="center" wrapText="1"/>
    </xf>
    <xf numFmtId="0" fontId="8" fillId="3" borderId="26"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25" xfId="0" applyFont="1" applyFill="1" applyBorder="1" applyAlignment="1">
      <alignment horizontal="center" vertical="center" wrapText="1"/>
    </xf>
    <xf numFmtId="0" fontId="8" fillId="3" borderId="27" xfId="0" applyFont="1" applyFill="1" applyBorder="1" applyAlignment="1">
      <alignment horizontal="center" vertical="center" wrapText="1"/>
    </xf>
    <xf numFmtId="0" fontId="8" fillId="3" borderId="30" xfId="0" applyFont="1" applyFill="1" applyBorder="1" applyAlignment="1">
      <alignment horizontal="center" vertical="center" wrapText="1"/>
    </xf>
    <xf numFmtId="0" fontId="8" fillId="3" borderId="20" xfId="0" applyFont="1" applyFill="1" applyBorder="1" applyAlignment="1">
      <alignment horizontal="center" vertical="center" wrapText="1"/>
    </xf>
    <xf numFmtId="0" fontId="8" fillId="3" borderId="28" xfId="0" applyFont="1" applyFill="1" applyBorder="1" applyAlignment="1">
      <alignment horizontal="center" vertical="center" wrapText="1"/>
    </xf>
    <xf numFmtId="0" fontId="8" fillId="3" borderId="18" xfId="0" applyFont="1" applyFill="1" applyBorder="1" applyAlignment="1">
      <alignment horizontal="center" vertical="center" wrapText="1"/>
    </xf>
    <xf numFmtId="0" fontId="6" fillId="3" borderId="25" xfId="0" applyFont="1" applyFill="1" applyBorder="1" applyAlignment="1">
      <alignment horizontal="center" vertical="center" wrapText="1"/>
    </xf>
    <xf numFmtId="0" fontId="6" fillId="3" borderId="27" xfId="0" applyFont="1" applyFill="1" applyBorder="1" applyAlignment="1">
      <alignment horizontal="center" vertical="center" wrapText="1"/>
    </xf>
    <xf numFmtId="0" fontId="6" fillId="3" borderId="30" xfId="0" applyFont="1" applyFill="1" applyBorder="1" applyAlignment="1">
      <alignment horizontal="center" vertical="center" wrapText="1"/>
    </xf>
    <xf numFmtId="0" fontId="6" fillId="3" borderId="20" xfId="0" applyFont="1" applyFill="1" applyBorder="1" applyAlignment="1">
      <alignment horizontal="center" vertical="center" wrapText="1"/>
    </xf>
    <xf numFmtId="0" fontId="6" fillId="3" borderId="28" xfId="0" applyFont="1" applyFill="1" applyBorder="1" applyAlignment="1">
      <alignment horizontal="center" vertical="center" wrapText="1"/>
    </xf>
    <xf numFmtId="0" fontId="6" fillId="3" borderId="18" xfId="0" applyFont="1" applyFill="1" applyBorder="1" applyAlignment="1">
      <alignment horizontal="center" vertical="center" wrapText="1"/>
    </xf>
    <xf numFmtId="0" fontId="8" fillId="0" borderId="3" xfId="0" applyFont="1" applyBorder="1" applyAlignment="1">
      <alignment horizontal="center" vertical="center" wrapText="1"/>
    </xf>
    <xf numFmtId="0" fontId="6" fillId="0" borderId="3" xfId="0" applyFont="1" applyBorder="1" applyAlignment="1">
      <alignment horizontal="center" vertical="center"/>
    </xf>
    <xf numFmtId="0" fontId="6" fillId="3" borderId="14" xfId="0" applyFont="1" applyFill="1" applyBorder="1" applyAlignment="1">
      <alignment horizontal="center" vertical="center" wrapText="1"/>
    </xf>
    <xf numFmtId="0" fontId="6" fillId="3" borderId="26" xfId="0" applyFont="1" applyFill="1" applyBorder="1" applyAlignment="1">
      <alignment horizontal="center" vertical="center" wrapText="1"/>
    </xf>
    <xf numFmtId="0" fontId="6" fillId="3" borderId="15" xfId="0" applyFont="1" applyFill="1" applyBorder="1" applyAlignment="1">
      <alignment horizontal="center" vertical="center" wrapText="1"/>
    </xf>
    <xf numFmtId="0" fontId="8" fillId="0" borderId="8" xfId="0" applyFont="1" applyBorder="1" applyAlignment="1">
      <alignment horizontal="center" vertical="center" wrapText="1"/>
    </xf>
    <xf numFmtId="0" fontId="6" fillId="0" borderId="21" xfId="0" applyFont="1" applyBorder="1" applyAlignment="1">
      <alignment horizontal="center" vertical="center"/>
    </xf>
    <xf numFmtId="0" fontId="6" fillId="0" borderId="9" xfId="0" applyFont="1" applyBorder="1" applyAlignment="1">
      <alignment horizontal="center" vertical="center"/>
    </xf>
    <xf numFmtId="0" fontId="6" fillId="0" borderId="31" xfId="0" applyFont="1" applyBorder="1" applyAlignment="1">
      <alignment horizontal="center" vertical="center"/>
    </xf>
    <xf numFmtId="0" fontId="6" fillId="0" borderId="35" xfId="0" applyFont="1" applyBorder="1" applyAlignment="1">
      <alignment horizontal="center" vertical="center"/>
    </xf>
    <xf numFmtId="0" fontId="6" fillId="0" borderId="32" xfId="0" applyFont="1" applyBorder="1" applyAlignment="1">
      <alignment horizontal="center" vertical="center"/>
    </xf>
    <xf numFmtId="0" fontId="6" fillId="0" borderId="7" xfId="0" applyFont="1" applyBorder="1" applyAlignment="1">
      <alignment horizontal="center" vertical="center"/>
    </xf>
    <xf numFmtId="0" fontId="6" fillId="0" borderId="0" xfId="0" applyFont="1" applyAlignment="1">
      <alignment horizontal="center" vertical="center"/>
    </xf>
    <xf numFmtId="0" fontId="6" fillId="0" borderId="22" xfId="0" applyFont="1" applyBorder="1" applyAlignment="1">
      <alignment horizontal="center" vertical="center"/>
    </xf>
    <xf numFmtId="0" fontId="6" fillId="0" borderId="33" xfId="0" applyFont="1" applyBorder="1" applyAlignment="1">
      <alignment horizontal="center" vertical="center"/>
    </xf>
    <xf numFmtId="0" fontId="6" fillId="0" borderId="29" xfId="0" applyFont="1" applyBorder="1" applyAlignment="1">
      <alignment horizontal="center" vertical="center"/>
    </xf>
    <xf numFmtId="0" fontId="6" fillId="0" borderId="34" xfId="0" applyFont="1" applyBorder="1" applyAlignment="1">
      <alignment horizontal="center" vertical="center"/>
    </xf>
    <xf numFmtId="181" fontId="6" fillId="0" borderId="24" xfId="0" applyNumberFormat="1" applyFont="1" applyBorder="1" applyAlignment="1">
      <alignment horizontal="right" vertical="center"/>
    </xf>
    <xf numFmtId="181" fontId="6" fillId="0" borderId="17" xfId="0" applyNumberFormat="1" applyFont="1" applyBorder="1" applyAlignment="1">
      <alignment horizontal="right" vertical="center"/>
    </xf>
    <xf numFmtId="181" fontId="6" fillId="0" borderId="19" xfId="0" applyNumberFormat="1" applyFont="1" applyBorder="1" applyAlignment="1">
      <alignment horizontal="right" vertical="center"/>
    </xf>
    <xf numFmtId="0" fontId="6" fillId="0" borderId="25" xfId="0" applyFont="1" applyBorder="1" applyAlignment="1">
      <alignment horizontal="center" vertical="center"/>
    </xf>
    <xf numFmtId="0" fontId="6" fillId="0" borderId="27" xfId="0" applyFont="1" applyBorder="1" applyAlignment="1">
      <alignment horizontal="center" vertical="center"/>
    </xf>
    <xf numFmtId="0" fontId="6" fillId="0" borderId="30" xfId="0" applyFont="1" applyBorder="1" applyAlignment="1">
      <alignment horizontal="center" vertical="center"/>
    </xf>
    <xf numFmtId="0" fontId="8" fillId="0" borderId="13" xfId="0" applyFont="1" applyBorder="1" applyAlignment="1">
      <alignment horizontal="center" vertical="center" wrapText="1"/>
    </xf>
    <xf numFmtId="0" fontId="8" fillId="0" borderId="11" xfId="0" applyFont="1" applyBorder="1" applyAlignment="1">
      <alignment horizontal="center" vertical="center" wrapText="1"/>
    </xf>
    <xf numFmtId="0" fontId="6" fillId="0" borderId="14" xfId="0" applyFont="1" applyBorder="1" applyAlignment="1">
      <alignment horizontal="center" vertical="center"/>
    </xf>
    <xf numFmtId="0" fontId="6" fillId="0" borderId="26" xfId="0" applyFont="1" applyBorder="1" applyAlignment="1">
      <alignment horizontal="center" vertical="center"/>
    </xf>
    <xf numFmtId="0" fontId="6" fillId="0" borderId="15" xfId="0" applyFont="1" applyBorder="1" applyAlignment="1">
      <alignment horizontal="center" vertical="center"/>
    </xf>
    <xf numFmtId="0" fontId="6" fillId="0" borderId="24" xfId="0" applyFont="1" applyBorder="1" applyAlignment="1">
      <alignment horizontal="center" vertical="center"/>
    </xf>
    <xf numFmtId="0" fontId="6" fillId="0" borderId="17" xfId="0" applyFont="1" applyBorder="1" applyAlignment="1">
      <alignment horizontal="center" vertical="center"/>
    </xf>
    <xf numFmtId="0" fontId="6" fillId="0" borderId="19" xfId="0" applyFont="1" applyBorder="1" applyAlignment="1">
      <alignment horizontal="center" vertical="center"/>
    </xf>
    <xf numFmtId="0" fontId="6" fillId="0" borderId="33" xfId="0" applyFont="1" applyBorder="1" applyAlignment="1">
      <alignment horizontal="center" vertical="center" wrapText="1"/>
    </xf>
    <xf numFmtId="0" fontId="6" fillId="0" borderId="0" xfId="0" applyFont="1" applyAlignment="1">
      <alignment horizontal="center" vertical="center" wrapText="1"/>
    </xf>
    <xf numFmtId="0" fontId="8" fillId="0" borderId="0" xfId="0" applyFont="1" applyAlignment="1">
      <alignment horizontal="center" vertical="center"/>
    </xf>
    <xf numFmtId="0" fontId="6" fillId="0" borderId="20" xfId="0" applyFont="1" applyBorder="1" applyAlignment="1">
      <alignment horizontal="center" vertical="center"/>
    </xf>
    <xf numFmtId="0" fontId="6" fillId="0" borderId="28" xfId="0" applyFont="1" applyBorder="1" applyAlignment="1">
      <alignment horizontal="center" vertical="center"/>
    </xf>
    <xf numFmtId="0" fontId="6" fillId="0" borderId="18" xfId="0" applyFont="1" applyBorder="1" applyAlignment="1">
      <alignment horizontal="center" vertical="center"/>
    </xf>
    <xf numFmtId="0" fontId="6" fillId="0" borderId="14" xfId="0" applyFont="1" applyBorder="1" applyAlignment="1">
      <alignment horizontal="center" vertical="center" wrapText="1"/>
    </xf>
    <xf numFmtId="0" fontId="6" fillId="0" borderId="15" xfId="0" applyFont="1" applyBorder="1" applyAlignment="1">
      <alignment horizontal="center" vertical="center" wrapText="1"/>
    </xf>
    <xf numFmtId="0" fontId="13" fillId="0" borderId="0" xfId="0" applyFont="1" applyAlignment="1">
      <alignment horizontal="center" vertical="center" wrapText="1"/>
    </xf>
    <xf numFmtId="0" fontId="7" fillId="4" borderId="5"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7" fillId="4" borderId="10" xfId="0" applyFont="1" applyFill="1" applyBorder="1" applyAlignment="1">
      <alignment horizontal="center" vertical="center" wrapText="1"/>
    </xf>
    <xf numFmtId="0" fontId="7" fillId="4" borderId="12" xfId="0" applyFont="1" applyFill="1" applyBorder="1" applyAlignment="1">
      <alignment horizontal="center" vertical="center" wrapText="1"/>
    </xf>
    <xf numFmtId="0" fontId="25" fillId="4" borderId="5" xfId="0" applyFont="1" applyFill="1" applyBorder="1" applyAlignment="1">
      <alignment horizontal="center" vertical="center" wrapText="1"/>
    </xf>
    <xf numFmtId="0" fontId="25" fillId="4" borderId="16" xfId="0" applyFont="1" applyFill="1" applyBorder="1" applyAlignment="1">
      <alignment horizontal="center" vertical="center" wrapText="1"/>
    </xf>
    <xf numFmtId="0" fontId="25" fillId="4" borderId="6" xfId="0" applyFont="1" applyFill="1" applyBorder="1" applyAlignment="1">
      <alignment horizontal="center" vertical="center" wrapText="1"/>
    </xf>
    <xf numFmtId="0" fontId="25" fillId="4" borderId="10" xfId="0" applyFont="1" applyFill="1" applyBorder="1" applyAlignment="1">
      <alignment horizontal="center" vertical="center" wrapText="1"/>
    </xf>
    <xf numFmtId="0" fontId="25" fillId="4" borderId="23" xfId="0" applyFont="1" applyFill="1" applyBorder="1" applyAlignment="1">
      <alignment horizontal="center" vertical="center" wrapText="1"/>
    </xf>
    <xf numFmtId="0" fontId="25" fillId="4" borderId="12" xfId="0" applyFont="1" applyFill="1" applyBorder="1" applyAlignment="1">
      <alignment horizontal="center" vertical="center" wrapText="1"/>
    </xf>
    <xf numFmtId="0" fontId="23" fillId="0" borderId="29" xfId="0" applyFont="1" applyBorder="1" applyAlignment="1">
      <alignment horizontal="center" vertical="center" wrapText="1"/>
    </xf>
    <xf numFmtId="0" fontId="23" fillId="0" borderId="34" xfId="0" applyFont="1" applyBorder="1" applyAlignment="1">
      <alignment horizontal="center" vertical="center" wrapText="1"/>
    </xf>
    <xf numFmtId="0" fontId="6" fillId="0" borderId="0" xfId="0" applyFont="1" applyAlignment="1">
      <alignment vertical="center" wrapText="1"/>
    </xf>
    <xf numFmtId="0" fontId="23" fillId="0" borderId="25" xfId="0" applyFont="1" applyBorder="1" applyAlignment="1">
      <alignment horizontal="center" vertical="center" wrapText="1"/>
    </xf>
    <xf numFmtId="0" fontId="23" fillId="0" borderId="30" xfId="0" applyFont="1" applyBorder="1" applyAlignment="1">
      <alignment horizontal="center" vertical="center" wrapText="1"/>
    </xf>
    <xf numFmtId="0" fontId="23" fillId="0" borderId="20" xfId="0" applyFont="1" applyBorder="1" applyAlignment="1">
      <alignment horizontal="center" vertical="center" wrapText="1"/>
    </xf>
    <xf numFmtId="0" fontId="23" fillId="0" borderId="18"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0" xfId="0" applyFont="1" applyAlignment="1">
      <alignment horizontal="center" vertical="top" wrapText="1"/>
    </xf>
    <xf numFmtId="0" fontId="23" fillId="5" borderId="14" xfId="0" applyFont="1" applyFill="1" applyBorder="1" applyAlignment="1">
      <alignment horizontal="center" vertical="center"/>
    </xf>
    <xf numFmtId="0" fontId="23" fillId="5" borderId="26" xfId="0" applyFont="1" applyFill="1" applyBorder="1" applyAlignment="1">
      <alignment horizontal="center" vertical="center"/>
    </xf>
    <xf numFmtId="0" fontId="23" fillId="5" borderId="15" xfId="0" applyFont="1" applyFill="1" applyBorder="1" applyAlignment="1">
      <alignment horizontal="center" vertical="center"/>
    </xf>
    <xf numFmtId="0" fontId="23" fillId="5" borderId="20" xfId="0" applyFont="1" applyFill="1" applyBorder="1" applyAlignment="1">
      <alignment horizontal="center" vertical="center"/>
    </xf>
    <xf numFmtId="0" fontId="23" fillId="5" borderId="28" xfId="0" applyFont="1" applyFill="1" applyBorder="1" applyAlignment="1">
      <alignment horizontal="center" vertical="center"/>
    </xf>
    <xf numFmtId="0" fontId="23" fillId="5" borderId="18" xfId="0" applyFont="1" applyFill="1" applyBorder="1" applyAlignment="1">
      <alignment horizontal="center" vertical="center"/>
    </xf>
    <xf numFmtId="0" fontId="6" fillId="5" borderId="1" xfId="0" applyFont="1" applyFill="1" applyBorder="1" applyAlignment="1">
      <alignment horizontal="center" vertical="center"/>
    </xf>
    <xf numFmtId="0" fontId="6" fillId="5" borderId="2" xfId="0" applyFont="1" applyFill="1" applyBorder="1" applyAlignment="1">
      <alignment horizontal="center" vertical="center"/>
    </xf>
    <xf numFmtId="0" fontId="6" fillId="5" borderId="4" xfId="0" applyFont="1" applyFill="1" applyBorder="1" applyAlignment="1">
      <alignment horizontal="center" vertical="center"/>
    </xf>
    <xf numFmtId="0" fontId="6" fillId="0" borderId="1" xfId="0" applyFont="1" applyBorder="1" applyAlignment="1">
      <alignment horizontal="center" vertical="center" wrapText="1"/>
    </xf>
    <xf numFmtId="0" fontId="6" fillId="0" borderId="4" xfId="0" applyFont="1" applyBorder="1" applyAlignment="1">
      <alignment horizontal="center" vertical="center" wrapText="1"/>
    </xf>
    <xf numFmtId="0" fontId="8" fillId="5" borderId="1" xfId="0" applyFont="1" applyFill="1" applyBorder="1" applyAlignment="1">
      <alignment horizontal="center" vertical="center"/>
    </xf>
    <xf numFmtId="0" fontId="8" fillId="5" borderId="2" xfId="0" applyFont="1" applyFill="1" applyBorder="1" applyAlignment="1">
      <alignment horizontal="center" vertical="center"/>
    </xf>
    <xf numFmtId="0" fontId="8" fillId="5" borderId="4" xfId="0" applyFont="1" applyFill="1" applyBorder="1" applyAlignment="1">
      <alignment horizontal="center" vertical="center"/>
    </xf>
    <xf numFmtId="0" fontId="42" fillId="6" borderId="1" xfId="0" applyFont="1" applyFill="1" applyBorder="1" applyAlignment="1">
      <alignment vertical="center" wrapText="1"/>
    </xf>
    <xf numFmtId="0" fontId="42" fillId="6" borderId="36" xfId="0" applyFont="1" applyFill="1" applyBorder="1" applyAlignment="1">
      <alignment vertical="center" wrapText="1"/>
    </xf>
    <xf numFmtId="0" fontId="42" fillId="6" borderId="2" xfId="0" applyFont="1" applyFill="1" applyBorder="1" applyAlignment="1">
      <alignment vertical="center" wrapText="1"/>
    </xf>
    <xf numFmtId="0" fontId="24" fillId="7" borderId="5" xfId="0" applyFont="1" applyFill="1" applyBorder="1" applyAlignment="1">
      <alignment vertical="center" wrapText="1"/>
    </xf>
    <xf numFmtId="0" fontId="24" fillId="7" borderId="37" xfId="0" applyFont="1" applyFill="1" applyBorder="1" applyAlignment="1">
      <alignment vertical="center" wrapText="1"/>
    </xf>
    <xf numFmtId="0" fontId="24" fillId="7" borderId="7" xfId="0" applyFont="1" applyFill="1" applyBorder="1" applyAlignment="1">
      <alignment vertical="center" wrapText="1"/>
    </xf>
    <xf numFmtId="0" fontId="24" fillId="7" borderId="38" xfId="0" applyFont="1" applyFill="1" applyBorder="1" applyAlignment="1">
      <alignment vertical="center" wrapText="1"/>
    </xf>
    <xf numFmtId="0" fontId="24" fillId="7" borderId="39" xfId="0" applyFont="1" applyFill="1" applyBorder="1" applyAlignment="1">
      <alignment vertical="center" wrapText="1"/>
    </xf>
    <xf numFmtId="0" fontId="24" fillId="7" borderId="40" xfId="0" applyFont="1" applyFill="1" applyBorder="1" applyAlignment="1">
      <alignment vertical="center" wrapText="1"/>
    </xf>
    <xf numFmtId="0" fontId="24" fillId="7" borderId="2" xfId="0" applyFont="1" applyFill="1" applyBorder="1">
      <alignment vertical="center"/>
    </xf>
    <xf numFmtId="0" fontId="24" fillId="7" borderId="36" xfId="0" applyFont="1" applyFill="1" applyBorder="1">
      <alignment vertical="center"/>
    </xf>
    <xf numFmtId="0" fontId="46" fillId="7" borderId="2" xfId="0" applyFont="1" applyFill="1" applyBorder="1" applyAlignment="1">
      <alignment vertical="center" wrapText="1"/>
    </xf>
    <xf numFmtId="0" fontId="46" fillId="7" borderId="36" xfId="0" applyFont="1" applyFill="1" applyBorder="1" applyAlignment="1">
      <alignment vertical="center" wrapText="1"/>
    </xf>
    <xf numFmtId="0" fontId="8" fillId="0" borderId="27" xfId="0" applyFont="1" applyBorder="1">
      <alignment vertical="center"/>
    </xf>
    <xf numFmtId="0" fontId="8" fillId="0" borderId="41" xfId="0" applyFont="1" applyBorder="1">
      <alignment vertical="center"/>
    </xf>
    <xf numFmtId="0" fontId="8" fillId="0" borderId="27" xfId="0" applyFont="1" applyBorder="1" applyAlignment="1">
      <alignment vertical="center" wrapText="1"/>
    </xf>
    <xf numFmtId="0" fontId="8" fillId="0" borderId="41" xfId="0" applyFont="1" applyBorder="1" applyAlignment="1">
      <alignment vertical="center" wrapText="1"/>
    </xf>
    <xf numFmtId="0" fontId="24" fillId="0" borderId="5" xfId="0" applyFont="1" applyBorder="1" applyAlignment="1">
      <alignment vertical="center" wrapText="1"/>
    </xf>
    <xf numFmtId="0" fontId="8" fillId="0" borderId="37" xfId="0" applyFont="1" applyBorder="1" applyAlignment="1">
      <alignment vertical="center" wrapText="1"/>
    </xf>
    <xf numFmtId="0" fontId="8" fillId="0" borderId="7" xfId="0" applyFont="1" applyBorder="1" applyAlignment="1">
      <alignment vertical="center" wrapText="1"/>
    </xf>
    <xf numFmtId="0" fontId="8" fillId="0" borderId="38" xfId="0" applyFont="1" applyBorder="1" applyAlignment="1">
      <alignment vertical="center" wrapText="1"/>
    </xf>
    <xf numFmtId="0" fontId="8" fillId="0" borderId="26" xfId="0" applyFont="1" applyBorder="1" applyAlignment="1">
      <alignment vertical="center" wrapText="1"/>
    </xf>
    <xf numFmtId="0" fontId="8" fillId="0" borderId="44" xfId="0" applyFont="1" applyBorder="1" applyAlignment="1">
      <alignment vertical="center" wrapText="1"/>
    </xf>
    <xf numFmtId="0" fontId="8" fillId="0" borderId="28" xfId="0" applyFont="1" applyBorder="1">
      <alignment vertical="center"/>
    </xf>
    <xf numFmtId="0" fontId="8" fillId="0" borderId="42" xfId="0" applyFont="1" applyBorder="1">
      <alignment vertical="center"/>
    </xf>
    <xf numFmtId="0" fontId="8" fillId="0" borderId="28" xfId="0" applyFont="1" applyBorder="1" applyAlignment="1">
      <alignment vertical="center" wrapText="1"/>
    </xf>
    <xf numFmtId="0" fontId="8" fillId="0" borderId="42" xfId="0" applyFont="1" applyBorder="1" applyAlignment="1">
      <alignment vertical="center" wrapText="1"/>
    </xf>
    <xf numFmtId="0" fontId="8" fillId="0" borderId="29" xfId="0" applyFont="1" applyBorder="1">
      <alignment vertical="center"/>
    </xf>
    <xf numFmtId="0" fontId="8" fillId="0" borderId="43" xfId="0" applyFont="1" applyBorder="1">
      <alignment vertical="center"/>
    </xf>
    <xf numFmtId="0" fontId="8" fillId="0" borderId="39" xfId="0" applyFont="1" applyBorder="1" applyAlignment="1">
      <alignment vertical="center" wrapText="1"/>
    </xf>
    <xf numFmtId="0" fontId="8" fillId="0" borderId="40" xfId="0" applyFont="1" applyBorder="1" applyAlignment="1">
      <alignment vertical="center" wrapText="1"/>
    </xf>
    <xf numFmtId="0" fontId="8" fillId="0" borderId="29" xfId="0" applyFont="1" applyBorder="1" applyAlignment="1">
      <alignment vertical="center" wrapText="1"/>
    </xf>
    <xf numFmtId="0" fontId="8" fillId="0" borderId="43" xfId="0" applyFont="1" applyBorder="1" applyAlignment="1">
      <alignment vertical="center" wrapText="1"/>
    </xf>
    <xf numFmtId="0" fontId="8" fillId="0" borderId="26" xfId="0" applyFont="1" applyBorder="1">
      <alignment vertical="center"/>
    </xf>
    <xf numFmtId="0" fontId="8" fillId="0" borderId="44" xfId="0" applyFont="1" applyBorder="1">
      <alignment vertical="center"/>
    </xf>
    <xf numFmtId="0" fontId="8" fillId="0" borderId="67" xfId="0" applyFont="1" applyBorder="1">
      <alignment vertical="center"/>
    </xf>
    <xf numFmtId="0" fontId="8" fillId="0" borderId="68" xfId="0" applyFont="1" applyBorder="1">
      <alignment vertical="center"/>
    </xf>
    <xf numFmtId="0" fontId="8" fillId="0" borderId="69" xfId="0" applyFont="1" applyBorder="1">
      <alignment vertical="center"/>
    </xf>
    <xf numFmtId="0" fontId="8" fillId="0" borderId="70" xfId="0" applyFont="1" applyBorder="1">
      <alignment vertical="center"/>
    </xf>
    <xf numFmtId="0" fontId="6" fillId="0" borderId="23" xfId="0" applyFont="1" applyBorder="1" applyAlignment="1">
      <alignment horizontal="right" vertical="center"/>
    </xf>
    <xf numFmtId="0" fontId="0" fillId="0" borderId="2" xfId="0" applyBorder="1" applyAlignment="1">
      <alignment horizontal="center" vertical="center"/>
    </xf>
    <xf numFmtId="0" fontId="8" fillId="0" borderId="5" xfId="0" applyFont="1" applyBorder="1" applyAlignment="1">
      <alignment vertical="center" wrapText="1"/>
    </xf>
    <xf numFmtId="0" fontId="8" fillId="0" borderId="35" xfId="0" applyFont="1" applyBorder="1">
      <alignment vertical="center"/>
    </xf>
    <xf numFmtId="0" fontId="8" fillId="0" borderId="66" xfId="0" applyFont="1" applyBorder="1">
      <alignment vertical="center"/>
    </xf>
    <xf numFmtId="0" fontId="8" fillId="0" borderId="35" xfId="0" applyFont="1" applyBorder="1" applyAlignment="1">
      <alignment vertical="center" wrapText="1"/>
    </xf>
    <xf numFmtId="0" fontId="8" fillId="0" borderId="66" xfId="0" applyFont="1" applyBorder="1" applyAlignment="1">
      <alignment vertical="center" wrapText="1"/>
    </xf>
    <xf numFmtId="0" fontId="6" fillId="5" borderId="1" xfId="0" applyFont="1" applyFill="1" applyBorder="1" applyAlignment="1">
      <alignment horizontal="center" vertical="center" wrapText="1"/>
    </xf>
    <xf numFmtId="0" fontId="0" fillId="0" borderId="2" xfId="0" applyBorder="1" applyAlignment="1">
      <alignment horizontal="center" vertical="center" wrapText="1"/>
    </xf>
    <xf numFmtId="0" fontId="8" fillId="5" borderId="8" xfId="0" applyFont="1" applyFill="1" applyBorder="1" applyAlignment="1">
      <alignment horizontal="center" vertical="center" wrapText="1"/>
    </xf>
    <xf numFmtId="182" fontId="24" fillId="3" borderId="13" xfId="0" applyNumberFormat="1" applyFont="1" applyFill="1" applyBorder="1" applyAlignment="1">
      <alignment horizontal="right" vertical="center"/>
    </xf>
    <xf numFmtId="182" fontId="24" fillId="3" borderId="11" xfId="0" applyNumberFormat="1" applyFont="1" applyFill="1" applyBorder="1" applyAlignment="1">
      <alignment horizontal="right" vertical="center"/>
    </xf>
    <xf numFmtId="184" fontId="24" fillId="3" borderId="13" xfId="0" applyNumberFormat="1" applyFont="1" applyFill="1" applyBorder="1">
      <alignment vertical="center"/>
    </xf>
    <xf numFmtId="184" fontId="24" fillId="3" borderId="11" xfId="0" applyNumberFormat="1" applyFont="1" applyFill="1" applyBorder="1">
      <alignment vertical="center"/>
    </xf>
    <xf numFmtId="0" fontId="24" fillId="3" borderId="13" xfId="0" applyFont="1" applyFill="1" applyBorder="1" applyAlignment="1">
      <alignment horizontal="center" vertical="center" wrapText="1"/>
    </xf>
    <xf numFmtId="0" fontId="24" fillId="3" borderId="11" xfId="0" applyFont="1" applyFill="1" applyBorder="1" applyAlignment="1">
      <alignment horizontal="center" vertical="center" wrapText="1"/>
    </xf>
    <xf numFmtId="0" fontId="8" fillId="5" borderId="11" xfId="0" applyFont="1" applyFill="1" applyBorder="1" applyAlignment="1">
      <alignment horizontal="center" vertical="center" wrapText="1"/>
    </xf>
    <xf numFmtId="0" fontId="7" fillId="4" borderId="11" xfId="0" applyFont="1" applyFill="1" applyBorder="1" applyAlignment="1">
      <alignment horizontal="center" vertical="center" wrapText="1"/>
    </xf>
    <xf numFmtId="0" fontId="7" fillId="4" borderId="3" xfId="0" applyFont="1" applyFill="1" applyBorder="1" applyAlignment="1">
      <alignment horizontal="center" vertical="center" wrapText="1"/>
    </xf>
    <xf numFmtId="0" fontId="24" fillId="0" borderId="16" xfId="0" applyFont="1" applyBorder="1" applyAlignment="1">
      <alignment vertical="center" wrapText="1"/>
    </xf>
    <xf numFmtId="0" fontId="8" fillId="0" borderId="0" xfId="0" applyFont="1" applyAlignment="1">
      <alignment horizontal="left" vertical="center" wrapText="1"/>
    </xf>
    <xf numFmtId="0" fontId="29" fillId="0" borderId="0" xfId="0" applyFont="1" applyAlignment="1">
      <alignment horizontal="left" vertical="center"/>
    </xf>
    <xf numFmtId="0" fontId="24" fillId="5" borderId="3" xfId="0" applyFont="1" applyFill="1" applyBorder="1" applyAlignment="1">
      <alignment horizontal="center" vertical="center"/>
    </xf>
    <xf numFmtId="0" fontId="24" fillId="8" borderId="3" xfId="0" applyFont="1" applyFill="1" applyBorder="1" applyAlignment="1">
      <alignment horizontal="center" vertical="center" wrapText="1"/>
    </xf>
    <xf numFmtId="0" fontId="8" fillId="8" borderId="3" xfId="0" applyFont="1" applyFill="1" applyBorder="1" applyAlignment="1">
      <alignment horizontal="center" vertical="center" wrapText="1"/>
    </xf>
    <xf numFmtId="0" fontId="8" fillId="5" borderId="3" xfId="0" applyFont="1" applyFill="1" applyBorder="1" applyAlignment="1">
      <alignment horizontal="center" vertical="center" wrapText="1"/>
    </xf>
    <xf numFmtId="0" fontId="8" fillId="0" borderId="0" xfId="0" applyFont="1" applyAlignment="1">
      <alignment vertical="center" wrapText="1"/>
    </xf>
    <xf numFmtId="0" fontId="7" fillId="4" borderId="1" xfId="0" applyFont="1" applyFill="1" applyBorder="1" applyAlignment="1">
      <alignment horizontal="center" vertical="center"/>
    </xf>
    <xf numFmtId="0" fontId="7" fillId="4" borderId="4" xfId="0" applyFont="1" applyFill="1" applyBorder="1" applyAlignment="1">
      <alignment horizontal="center" vertical="center"/>
    </xf>
    <xf numFmtId="0" fontId="24" fillId="5" borderId="13" xfId="0" applyFont="1" applyFill="1" applyBorder="1" applyAlignment="1">
      <alignment horizontal="center" vertical="center"/>
    </xf>
    <xf numFmtId="0" fontId="24" fillId="5" borderId="11" xfId="0" applyFont="1" applyFill="1" applyBorder="1" applyAlignment="1">
      <alignment horizontal="center" vertical="center"/>
    </xf>
    <xf numFmtId="0" fontId="8" fillId="0" borderId="16" xfId="0" applyFont="1" applyBorder="1" applyAlignment="1">
      <alignment vertical="center" wrapText="1"/>
    </xf>
    <xf numFmtId="0" fontId="25" fillId="4" borderId="3" xfId="0" applyFont="1" applyFill="1" applyBorder="1" applyAlignment="1">
      <alignment horizontal="center" vertical="center"/>
    </xf>
    <xf numFmtId="0" fontId="7" fillId="4" borderId="3" xfId="0" applyFont="1" applyFill="1" applyBorder="1" applyAlignment="1">
      <alignment horizontal="center" vertical="center"/>
    </xf>
    <xf numFmtId="0" fontId="20" fillId="5" borderId="3" xfId="0" applyFont="1" applyFill="1" applyBorder="1" applyAlignment="1">
      <alignment horizontal="center" vertical="center" wrapText="1"/>
    </xf>
    <xf numFmtId="0" fontId="20" fillId="5" borderId="1" xfId="0" applyFont="1" applyFill="1" applyBorder="1" applyAlignment="1">
      <alignment horizontal="center" vertical="center"/>
    </xf>
    <xf numFmtId="0" fontId="8" fillId="5" borderId="10" xfId="0" applyFont="1" applyFill="1" applyBorder="1" applyAlignment="1">
      <alignment horizontal="center" vertical="center" wrapText="1"/>
    </xf>
    <xf numFmtId="0" fontId="65" fillId="4" borderId="3" xfId="0" applyFont="1" applyFill="1" applyBorder="1" applyAlignment="1">
      <alignment horizontal="center" vertical="center" wrapText="1"/>
    </xf>
    <xf numFmtId="0" fontId="24" fillId="3" borderId="10" xfId="0" applyFont="1" applyFill="1" applyBorder="1" applyAlignment="1">
      <alignment horizontal="center" vertical="center" wrapText="1"/>
    </xf>
    <xf numFmtId="0" fontId="24" fillId="0" borderId="8" xfId="0" applyFont="1" applyBorder="1" applyAlignment="1">
      <alignment horizontal="center" vertical="center" wrapText="1"/>
    </xf>
    <xf numFmtId="0" fontId="24" fillId="0" borderId="3" xfId="0" applyFont="1" applyBorder="1" applyAlignment="1">
      <alignment horizontal="center" vertical="center" wrapText="1"/>
    </xf>
    <xf numFmtId="0" fontId="8" fillId="5" borderId="13" xfId="0" applyFont="1" applyFill="1" applyBorder="1" applyAlignment="1">
      <alignment horizontal="center" vertical="center" wrapText="1"/>
    </xf>
    <xf numFmtId="0" fontId="23" fillId="0" borderId="21" xfId="0" applyFont="1" applyBorder="1" applyAlignment="1">
      <alignment horizontal="center" vertical="center" wrapText="1"/>
    </xf>
    <xf numFmtId="0" fontId="6" fillId="0" borderId="21" xfId="0" applyFont="1" applyBorder="1" applyAlignment="1">
      <alignment horizontal="center" vertical="center" wrapText="1"/>
    </xf>
    <xf numFmtId="0" fontId="46" fillId="5" borderId="21" xfId="4" applyFont="1" applyFill="1" applyBorder="1" applyAlignment="1">
      <alignment horizontal="center" vertical="distributed" wrapText="1"/>
    </xf>
    <xf numFmtId="0" fontId="20" fillId="5" borderId="21" xfId="4" applyFont="1" applyFill="1" applyBorder="1" applyAlignment="1">
      <alignment horizontal="center" vertical="distributed" wrapText="1"/>
    </xf>
    <xf numFmtId="0" fontId="46" fillId="5" borderId="9" xfId="0" applyFont="1" applyFill="1" applyBorder="1" applyAlignment="1">
      <alignment horizontal="center" vertical="center" wrapText="1"/>
    </xf>
    <xf numFmtId="0" fontId="46" fillId="5" borderId="8" xfId="4" applyFont="1" applyFill="1" applyBorder="1" applyAlignment="1">
      <alignment horizontal="center" vertical="distributed" wrapText="1"/>
    </xf>
    <xf numFmtId="0" fontId="86" fillId="4" borderId="3" xfId="0" applyFont="1" applyFill="1" applyBorder="1" applyAlignment="1">
      <alignment horizontal="center" vertical="center" wrapText="1"/>
    </xf>
    <xf numFmtId="0" fontId="6" fillId="5" borderId="5" xfId="0" applyFont="1" applyFill="1" applyBorder="1" applyAlignment="1">
      <alignment horizontal="center" vertical="center"/>
    </xf>
    <xf numFmtId="0" fontId="8" fillId="5" borderId="5" xfId="0" applyFont="1" applyFill="1" applyBorder="1" applyAlignment="1">
      <alignment horizontal="center" vertical="center" wrapText="1"/>
    </xf>
    <xf numFmtId="0" fontId="8" fillId="5" borderId="10" xfId="4" applyFont="1" applyFill="1" applyBorder="1" applyAlignment="1">
      <alignment horizontal="center" vertical="center" wrapText="1"/>
    </xf>
    <xf numFmtId="0" fontId="23" fillId="5" borderId="3" xfId="0" applyFont="1" applyFill="1" applyBorder="1" applyAlignment="1">
      <alignment horizontal="center" vertical="center"/>
    </xf>
    <xf numFmtId="0" fontId="8" fillId="5" borderId="11" xfId="0" applyFont="1" applyFill="1" applyBorder="1" applyAlignment="1">
      <alignment horizontal="center" vertical="center"/>
    </xf>
    <xf numFmtId="0" fontId="8" fillId="5" borderId="3" xfId="0" applyFont="1" applyFill="1" applyBorder="1" applyAlignment="1">
      <alignment horizontal="center" vertical="center"/>
    </xf>
    <xf numFmtId="0" fontId="20" fillId="5" borderId="5" xfId="0" applyFont="1" applyFill="1" applyBorder="1" applyAlignment="1">
      <alignment horizontal="center" vertical="center" wrapText="1"/>
    </xf>
    <xf numFmtId="0" fontId="8" fillId="5" borderId="10" xfId="0" applyFont="1" applyFill="1" applyBorder="1" applyAlignment="1">
      <alignment horizontal="center" vertical="center"/>
    </xf>
    <xf numFmtId="0" fontId="20" fillId="5" borderId="5" xfId="0" applyFont="1" applyFill="1" applyBorder="1" applyAlignment="1">
      <alignment horizontal="center" vertical="center"/>
    </xf>
    <xf numFmtId="0" fontId="8" fillId="5" borderId="5" xfId="0" applyFont="1" applyFill="1" applyBorder="1" applyAlignment="1">
      <alignment horizontal="center" vertical="center"/>
    </xf>
    <xf numFmtId="0" fontId="23" fillId="5" borderId="7" xfId="4" applyFont="1" applyFill="1" applyBorder="1" applyAlignment="1">
      <alignment horizontal="center" vertical="center" wrapText="1"/>
    </xf>
    <xf numFmtId="0" fontId="23" fillId="5" borderId="3" xfId="4" applyFont="1" applyFill="1" applyBorder="1" applyAlignment="1">
      <alignment horizontal="center" vertical="center" wrapText="1"/>
    </xf>
    <xf numFmtId="0" fontId="24" fillId="5" borderId="5" xfId="0" applyFont="1" applyFill="1" applyBorder="1" applyAlignment="1">
      <alignment horizontal="center" vertical="center"/>
    </xf>
    <xf numFmtId="0" fontId="23" fillId="5" borderId="13" xfId="0" applyFont="1" applyFill="1" applyBorder="1" applyAlignment="1">
      <alignment horizontal="center" vertical="center"/>
    </xf>
    <xf numFmtId="0" fontId="20" fillId="5" borderId="14" xfId="4" applyFont="1" applyFill="1" applyBorder="1" applyAlignment="1">
      <alignment horizontal="center" vertical="center" wrapText="1"/>
    </xf>
    <xf numFmtId="0" fontId="23" fillId="5" borderId="8" xfId="4" applyFont="1" applyFill="1" applyBorder="1" applyAlignment="1">
      <alignment horizontal="center" vertical="center" wrapText="1"/>
    </xf>
    <xf numFmtId="0" fontId="20" fillId="5" borderId="3" xfId="0" applyFont="1" applyFill="1" applyBorder="1" applyAlignment="1">
      <alignment horizontal="center" vertical="center"/>
    </xf>
    <xf numFmtId="0" fontId="23" fillId="5" borderId="33" xfId="0" applyFont="1" applyFill="1" applyBorder="1" applyAlignment="1">
      <alignment horizontal="center" vertical="center"/>
    </xf>
    <xf numFmtId="0" fontId="23" fillId="5" borderId="19" xfId="0" applyFont="1" applyFill="1" applyBorder="1" applyAlignment="1">
      <alignment horizontal="center" vertical="center"/>
    </xf>
    <xf numFmtId="0" fontId="23" fillId="5" borderId="10" xfId="0" applyFont="1" applyFill="1" applyBorder="1" applyAlignment="1">
      <alignment horizontal="center" vertical="center"/>
    </xf>
    <xf numFmtId="0" fontId="23" fillId="5" borderId="11" xfId="0" applyFont="1" applyFill="1" applyBorder="1" applyAlignment="1">
      <alignment horizontal="center" vertical="center"/>
    </xf>
    <xf numFmtId="0" fontId="25" fillId="4" borderId="1" xfId="0" applyFont="1" applyFill="1" applyBorder="1" applyAlignment="1">
      <alignment horizontal="center" vertical="center"/>
    </xf>
    <xf numFmtId="0" fontId="8" fillId="11" borderId="0" xfId="0" applyFont="1" applyFill="1" applyAlignment="1">
      <alignment vertical="center" wrapText="1"/>
    </xf>
    <xf numFmtId="0" fontId="23" fillId="5" borderId="25" xfId="4" applyFont="1" applyFill="1" applyBorder="1" applyAlignment="1">
      <alignment horizontal="center" vertical="distributed" wrapText="1"/>
    </xf>
    <xf numFmtId="0" fontId="23" fillId="5" borderId="5" xfId="4" applyFont="1" applyFill="1" applyBorder="1" applyAlignment="1">
      <alignment horizontal="center" vertical="center" wrapText="1"/>
    </xf>
    <xf numFmtId="0" fontId="6" fillId="5" borderId="5" xfId="4" applyFont="1" applyFill="1" applyBorder="1" applyAlignment="1">
      <alignment horizontal="center" vertical="center" wrapText="1"/>
    </xf>
    <xf numFmtId="0" fontId="8" fillId="5" borderId="5" xfId="4" applyFont="1" applyFill="1" applyBorder="1" applyAlignment="1">
      <alignment horizontal="center" vertical="center" wrapText="1"/>
    </xf>
    <xf numFmtId="0" fontId="8" fillId="5" borderId="1" xfId="4" applyFont="1" applyFill="1" applyBorder="1" applyAlignment="1">
      <alignment horizontal="center" vertical="center" wrapText="1"/>
    </xf>
    <xf numFmtId="0" fontId="23" fillId="5" borderId="20" xfId="4" applyFont="1" applyFill="1" applyBorder="1" applyAlignment="1">
      <alignment horizontal="center" vertical="distributed" wrapText="1"/>
    </xf>
    <xf numFmtId="0" fontId="8" fillId="8" borderId="0" xfId="0" applyFont="1" applyFill="1" applyAlignment="1">
      <alignment vertical="center" wrapText="1"/>
    </xf>
    <xf numFmtId="0" fontId="46" fillId="0" borderId="0" xfId="0" applyFont="1" applyAlignment="1">
      <alignment horizontal="left" vertical="top" wrapText="1"/>
    </xf>
    <xf numFmtId="0" fontId="40" fillId="5" borderId="3" xfId="4" applyFont="1" applyFill="1" applyBorder="1" applyAlignment="1">
      <alignment horizontal="center" vertical="center" wrapText="1"/>
    </xf>
    <xf numFmtId="0" fontId="23" fillId="5" borderId="14" xfId="4" applyFont="1" applyFill="1" applyBorder="1" applyAlignment="1">
      <alignment horizontal="center" vertical="distributed" wrapText="1"/>
    </xf>
    <xf numFmtId="0" fontId="8" fillId="5" borderId="25" xfId="4" applyFont="1" applyFill="1" applyBorder="1" applyAlignment="1">
      <alignment horizontal="center" vertical="distributed" wrapText="1"/>
    </xf>
    <xf numFmtId="0" fontId="23" fillId="5" borderId="1" xfId="4" applyFont="1" applyFill="1" applyBorder="1" applyAlignment="1">
      <alignment horizontal="center" vertical="center" wrapText="1"/>
    </xf>
    <xf numFmtId="0" fontId="6" fillId="5" borderId="1" xfId="4" applyFont="1" applyFill="1" applyBorder="1" applyAlignment="1">
      <alignment horizontal="center" vertical="center" wrapText="1"/>
    </xf>
    <xf numFmtId="0" fontId="40" fillId="5" borderId="13" xfId="4" applyFont="1" applyFill="1" applyBorder="1" applyAlignment="1">
      <alignment horizontal="center" vertical="center" wrapText="1"/>
    </xf>
    <xf numFmtId="0" fontId="8" fillId="3" borderId="0" xfId="0" applyFont="1" applyFill="1" applyAlignment="1">
      <alignment vertical="top" wrapText="1"/>
    </xf>
    <xf numFmtId="182" fontId="8" fillId="8" borderId="13" xfId="0" applyNumberFormat="1" applyFont="1" applyFill="1" applyBorder="1" applyAlignment="1">
      <alignment horizontal="right" vertical="center"/>
    </xf>
    <xf numFmtId="182" fontId="8" fillId="8" borderId="17" xfId="0" applyNumberFormat="1" applyFont="1" applyFill="1" applyBorder="1" applyAlignment="1">
      <alignment horizontal="right" vertical="center"/>
    </xf>
    <xf numFmtId="182" fontId="8" fillId="8" borderId="11" xfId="0" applyNumberFormat="1" applyFont="1" applyFill="1" applyBorder="1" applyAlignment="1">
      <alignment horizontal="right" vertical="center"/>
    </xf>
    <xf numFmtId="0" fontId="8" fillId="0" borderId="13" xfId="0" applyFont="1" applyBorder="1" applyAlignment="1">
      <alignment horizontal="right" vertical="center" wrapText="1"/>
    </xf>
    <xf numFmtId="0" fontId="8" fillId="0" borderId="17" xfId="0" applyFont="1" applyBorder="1" applyAlignment="1">
      <alignment horizontal="right" vertical="center" wrapText="1"/>
    </xf>
    <xf numFmtId="0" fontId="8" fillId="0" borderId="11" xfId="0" applyFont="1" applyBorder="1" applyAlignment="1">
      <alignment horizontal="right" vertical="center" wrapText="1"/>
    </xf>
    <xf numFmtId="0" fontId="8" fillId="8" borderId="0" xfId="0" applyFont="1" applyFill="1">
      <alignment vertical="center"/>
    </xf>
    <xf numFmtId="0" fontId="8" fillId="8" borderId="22" xfId="0" applyFont="1" applyFill="1" applyBorder="1">
      <alignment vertical="center"/>
    </xf>
    <xf numFmtId="0" fontId="48" fillId="0" borderId="0" xfId="0" applyFont="1">
      <alignment vertical="center"/>
    </xf>
    <xf numFmtId="0" fontId="48" fillId="0" borderId="22" xfId="0" applyFont="1" applyBorder="1">
      <alignment vertical="center"/>
    </xf>
    <xf numFmtId="0" fontId="8" fillId="0" borderId="16" xfId="0" applyFont="1" applyBorder="1" applyAlignment="1">
      <alignment horizontal="left" vertical="top" wrapText="1"/>
    </xf>
    <xf numFmtId="0" fontId="8" fillId="0" borderId="6" xfId="0" applyFont="1" applyBorder="1" applyAlignment="1">
      <alignment horizontal="left" vertical="top" wrapText="1"/>
    </xf>
    <xf numFmtId="0" fontId="8" fillId="0" borderId="23" xfId="0" applyFont="1" applyBorder="1" applyAlignment="1">
      <alignment horizontal="left" vertical="center"/>
    </xf>
    <xf numFmtId="0" fontId="8" fillId="0" borderId="12" xfId="0" applyFont="1" applyBorder="1" applyAlignment="1">
      <alignment horizontal="left" vertical="center"/>
    </xf>
    <xf numFmtId="0" fontId="8" fillId="0" borderId="0" xfId="0" applyFont="1" applyAlignment="1">
      <alignment horizontal="left" vertical="center"/>
    </xf>
    <xf numFmtId="0" fontId="8" fillId="0" borderId="22" xfId="0" applyFont="1" applyBorder="1" applyAlignment="1">
      <alignment horizontal="left" vertical="center"/>
    </xf>
    <xf numFmtId="0" fontId="8" fillId="0" borderId="0" xfId="0" applyFont="1">
      <alignment vertical="center"/>
    </xf>
    <xf numFmtId="0" fontId="8" fillId="0" borderId="22" xfId="0" applyFont="1" applyBorder="1">
      <alignment vertical="center"/>
    </xf>
    <xf numFmtId="182" fontId="8" fillId="8" borderId="13" xfId="0" applyNumberFormat="1" applyFont="1" applyFill="1" applyBorder="1" applyAlignment="1">
      <alignment horizontal="right" vertical="center" wrapText="1"/>
    </xf>
    <xf numFmtId="182" fontId="8" fillId="8" borderId="17" xfId="0" applyNumberFormat="1" applyFont="1" applyFill="1" applyBorder="1" applyAlignment="1">
      <alignment horizontal="right" vertical="center" wrapText="1"/>
    </xf>
    <xf numFmtId="0" fontId="8" fillId="8" borderId="13" xfId="0" applyFont="1" applyFill="1" applyBorder="1" applyAlignment="1">
      <alignment horizontal="right" vertical="center" wrapText="1"/>
    </xf>
    <xf numFmtId="0" fontId="8" fillId="8" borderId="71" xfId="0" applyFont="1" applyFill="1" applyBorder="1" applyAlignment="1">
      <alignment horizontal="right" vertical="center" wrapText="1"/>
    </xf>
    <xf numFmtId="0" fontId="8" fillId="8" borderId="13" xfId="0" applyFont="1" applyFill="1" applyBorder="1" applyAlignment="1">
      <alignment horizontal="center" vertical="center" wrapText="1"/>
    </xf>
    <xf numFmtId="0" fontId="8" fillId="8" borderId="17" xfId="0" applyFont="1" applyFill="1" applyBorder="1" applyAlignment="1">
      <alignment horizontal="center" vertical="center" wrapText="1"/>
    </xf>
    <xf numFmtId="0" fontId="8" fillId="8" borderId="12" xfId="0" applyFont="1" applyFill="1" applyBorder="1" applyAlignment="1">
      <alignment horizontal="center" vertical="center" wrapText="1"/>
    </xf>
    <xf numFmtId="49" fontId="8" fillId="8" borderId="13" xfId="0" applyNumberFormat="1" applyFont="1" applyFill="1" applyBorder="1" applyAlignment="1">
      <alignment horizontal="right" vertical="center" wrapText="1"/>
    </xf>
    <xf numFmtId="49" fontId="8" fillId="8" borderId="17" xfId="0" applyNumberFormat="1" applyFont="1" applyFill="1" applyBorder="1" applyAlignment="1">
      <alignment horizontal="right" vertical="center" wrapText="1"/>
    </xf>
    <xf numFmtId="49" fontId="8" fillId="8" borderId="11" xfId="0" applyNumberFormat="1" applyFont="1" applyFill="1" applyBorder="1" applyAlignment="1">
      <alignment horizontal="right" vertical="center" wrapText="1"/>
    </xf>
    <xf numFmtId="0" fontId="8" fillId="8" borderId="16" xfId="0" applyFont="1" applyFill="1" applyBorder="1">
      <alignment vertical="center"/>
    </xf>
    <xf numFmtId="0" fontId="8" fillId="8" borderId="6" xfId="0" applyFont="1" applyFill="1" applyBorder="1">
      <alignment vertical="center"/>
    </xf>
    <xf numFmtId="0" fontId="8" fillId="0" borderId="23" xfId="0" applyFont="1" applyBorder="1">
      <alignment vertical="center"/>
    </xf>
    <xf numFmtId="0" fontId="8" fillId="0" borderId="12" xfId="0" applyFont="1" applyBorder="1">
      <alignment vertical="center"/>
    </xf>
    <xf numFmtId="0" fontId="8" fillId="0" borderId="6" xfId="0" applyFont="1" applyBorder="1" applyAlignment="1">
      <alignment vertical="center" wrapText="1"/>
    </xf>
    <xf numFmtId="0" fontId="8" fillId="8" borderId="0" xfId="0" applyFont="1" applyFill="1" applyAlignment="1">
      <alignment horizontal="left" vertical="center"/>
    </xf>
    <xf numFmtId="0" fontId="8" fillId="8" borderId="22" xfId="0" applyFont="1" applyFill="1" applyBorder="1" applyAlignment="1">
      <alignment horizontal="left" vertical="center"/>
    </xf>
    <xf numFmtId="0" fontId="8" fillId="8" borderId="16" xfId="0" applyFont="1" applyFill="1" applyBorder="1" applyAlignment="1">
      <alignment horizontal="left" vertical="center"/>
    </xf>
    <xf numFmtId="0" fontId="8" fillId="8" borderId="6" xfId="0" applyFont="1" applyFill="1" applyBorder="1" applyAlignment="1">
      <alignment horizontal="left" vertical="center"/>
    </xf>
    <xf numFmtId="49" fontId="8" fillId="8" borderId="13" xfId="0" quotePrefix="1" applyNumberFormat="1" applyFont="1" applyFill="1" applyBorder="1" applyAlignment="1">
      <alignment horizontal="right" vertical="center" wrapText="1"/>
    </xf>
    <xf numFmtId="0" fontId="8" fillId="0" borderId="23" xfId="0" applyFont="1" applyBorder="1" applyAlignment="1">
      <alignment vertical="center" wrapText="1"/>
    </xf>
    <xf numFmtId="0" fontId="8" fillId="0" borderId="12" xfId="0" applyFont="1" applyBorder="1" applyAlignment="1">
      <alignment vertical="center" wrapText="1"/>
    </xf>
    <xf numFmtId="0" fontId="8" fillId="0" borderId="22" xfId="0" applyFont="1" applyBorder="1" applyAlignment="1">
      <alignment vertical="center" wrapText="1"/>
    </xf>
    <xf numFmtId="0" fontId="8" fillId="8" borderId="0" xfId="0" applyFont="1" applyFill="1" applyAlignment="1">
      <alignment horizontal="left" vertical="center" wrapText="1"/>
    </xf>
    <xf numFmtId="0" fontId="8" fillId="8" borderId="22" xfId="0" applyFont="1" applyFill="1" applyBorder="1" applyAlignment="1">
      <alignment horizontal="left" vertical="center" wrapText="1"/>
    </xf>
    <xf numFmtId="0" fontId="48" fillId="0" borderId="16" xfId="0" applyFont="1" applyBorder="1">
      <alignment vertical="center"/>
    </xf>
    <xf numFmtId="0" fontId="48" fillId="0" borderId="6" xfId="0" applyFont="1" applyBorder="1">
      <alignment vertical="center"/>
    </xf>
    <xf numFmtId="0" fontId="8" fillId="8" borderId="11" xfId="0" applyFont="1" applyFill="1" applyBorder="1" applyAlignment="1">
      <alignment horizontal="center" vertical="center" wrapText="1"/>
    </xf>
    <xf numFmtId="0" fontId="31" fillId="5" borderId="3" xfId="0" applyFont="1" applyFill="1" applyBorder="1" applyAlignment="1">
      <alignment horizontal="center" vertical="center" wrapText="1"/>
    </xf>
    <xf numFmtId="0" fontId="8" fillId="2" borderId="20" xfId="0" applyFont="1" applyFill="1" applyBorder="1" applyAlignment="1">
      <alignment horizontal="center" vertical="center" wrapText="1"/>
    </xf>
    <xf numFmtId="0" fontId="8" fillId="2" borderId="18" xfId="0" applyFont="1" applyFill="1" applyBorder="1" applyAlignment="1">
      <alignment horizontal="center" vertical="center" wrapText="1"/>
    </xf>
    <xf numFmtId="0" fontId="8" fillId="0" borderId="16" xfId="0" applyFont="1" applyBorder="1">
      <alignment vertical="center"/>
    </xf>
    <xf numFmtId="0" fontId="8" fillId="0" borderId="6" xfId="0" applyFont="1" applyBorder="1">
      <alignment vertical="center"/>
    </xf>
    <xf numFmtId="0" fontId="7" fillId="4" borderId="16" xfId="0" applyFont="1" applyFill="1" applyBorder="1" applyAlignment="1">
      <alignment horizontal="center" vertical="center" wrapText="1"/>
    </xf>
    <xf numFmtId="0" fontId="7" fillId="4" borderId="7" xfId="0" applyFont="1" applyFill="1" applyBorder="1" applyAlignment="1">
      <alignment horizontal="center" vertical="center" wrapText="1"/>
    </xf>
    <xf numFmtId="0" fontId="7" fillId="4" borderId="0" xfId="0" applyFont="1" applyFill="1" applyAlignment="1">
      <alignment horizontal="center" vertical="center" wrapText="1"/>
    </xf>
    <xf numFmtId="0" fontId="7" fillId="4" borderId="22" xfId="0" applyFont="1" applyFill="1" applyBorder="1" applyAlignment="1">
      <alignment horizontal="center" vertical="center" wrapText="1"/>
    </xf>
    <xf numFmtId="0" fontId="8" fillId="0" borderId="5" xfId="0" applyFont="1" applyBorder="1" applyAlignment="1">
      <alignment horizontal="center" vertical="center" wrapText="1"/>
    </xf>
    <xf numFmtId="0" fontId="8" fillId="0" borderId="7" xfId="0" applyFont="1" applyBorder="1" applyAlignment="1">
      <alignment horizontal="center" vertical="center" wrapText="1"/>
    </xf>
    <xf numFmtId="0" fontId="8" fillId="0" borderId="10" xfId="0" applyFont="1" applyBorder="1" applyAlignment="1">
      <alignment horizontal="center" vertical="center" wrapText="1"/>
    </xf>
    <xf numFmtId="0" fontId="8" fillId="8" borderId="22" xfId="0" applyFont="1" applyFill="1" applyBorder="1" applyAlignment="1">
      <alignment vertical="center" wrapText="1"/>
    </xf>
    <xf numFmtId="183" fontId="8" fillId="3" borderId="13" xfId="0" applyNumberFormat="1" applyFont="1" applyFill="1" applyBorder="1" applyAlignment="1">
      <alignment horizontal="right" vertical="center"/>
    </xf>
    <xf numFmtId="183" fontId="8" fillId="3" borderId="11" xfId="0" applyNumberFormat="1" applyFont="1" applyFill="1" applyBorder="1" applyAlignment="1">
      <alignment horizontal="right" vertical="center"/>
    </xf>
    <xf numFmtId="0" fontId="8" fillId="5" borderId="17" xfId="0" applyFont="1" applyFill="1" applyBorder="1" applyAlignment="1">
      <alignment horizontal="center" vertical="center" wrapText="1"/>
    </xf>
    <xf numFmtId="0" fontId="31" fillId="5" borderId="8" xfId="0" applyFont="1" applyFill="1" applyBorder="1" applyAlignment="1">
      <alignment horizontal="center" vertical="center" wrapText="1"/>
    </xf>
    <xf numFmtId="183" fontId="8" fillId="3" borderId="5" xfId="0" applyNumberFormat="1" applyFont="1" applyFill="1" applyBorder="1">
      <alignment vertical="center"/>
    </xf>
    <xf numFmtId="183" fontId="8" fillId="3" borderId="10" xfId="0" applyNumberFormat="1" applyFont="1" applyFill="1" applyBorder="1">
      <alignment vertical="center"/>
    </xf>
    <xf numFmtId="0" fontId="7" fillId="4" borderId="13" xfId="0" applyFont="1" applyFill="1" applyBorder="1" applyAlignment="1">
      <alignment horizontal="center" vertical="center" wrapText="1"/>
    </xf>
    <xf numFmtId="0" fontId="24" fillId="0" borderId="13" xfId="0" applyFont="1" applyBorder="1" applyAlignment="1">
      <alignment horizontal="center" vertical="center" wrapText="1"/>
    </xf>
    <xf numFmtId="0" fontId="0" fillId="0" borderId="4" xfId="0" applyBorder="1" applyAlignment="1">
      <alignment horizontal="center" vertical="center"/>
    </xf>
    <xf numFmtId="182" fontId="8" fillId="3" borderId="1" xfId="0" applyNumberFormat="1" applyFont="1" applyFill="1" applyBorder="1" applyAlignment="1">
      <alignment horizontal="right" vertical="center"/>
    </xf>
    <xf numFmtId="182" fontId="8" fillId="3" borderId="4" xfId="0" applyNumberFormat="1" applyFont="1" applyFill="1" applyBorder="1" applyAlignment="1">
      <alignment horizontal="right" vertical="center"/>
    </xf>
    <xf numFmtId="0" fontId="21" fillId="0" borderId="3" xfId="0" applyFont="1" applyBorder="1" applyAlignment="1">
      <alignment horizontal="center" vertical="center" wrapText="1"/>
    </xf>
    <xf numFmtId="0" fontId="21" fillId="0" borderId="3" xfId="0" applyFont="1" applyBorder="1" applyAlignment="1">
      <alignment horizontal="center" vertical="center"/>
    </xf>
    <xf numFmtId="0" fontId="6" fillId="0" borderId="3" xfId="0" applyFont="1" applyBorder="1">
      <alignment vertical="center"/>
    </xf>
    <xf numFmtId="182" fontId="8" fillId="3" borderId="1" xfId="0" applyNumberFormat="1" applyFont="1" applyFill="1" applyBorder="1" applyAlignment="1">
      <alignment horizontal="center" vertical="center"/>
    </xf>
    <xf numFmtId="182" fontId="8" fillId="3" borderId="4" xfId="0" applyNumberFormat="1" applyFont="1" applyFill="1" applyBorder="1" applyAlignment="1">
      <alignment horizontal="center" vertical="center"/>
    </xf>
    <xf numFmtId="0" fontId="7" fillId="4" borderId="1" xfId="0" applyFont="1" applyFill="1" applyBorder="1" applyAlignment="1">
      <alignment horizontal="center" vertical="center" shrinkToFit="1"/>
    </xf>
    <xf numFmtId="0" fontId="7" fillId="4" borderId="4" xfId="0" applyFont="1" applyFill="1" applyBorder="1" applyAlignment="1">
      <alignment horizontal="center" vertical="center" shrinkToFit="1"/>
    </xf>
    <xf numFmtId="49" fontId="8" fillId="8" borderId="17" xfId="0" quotePrefix="1" applyNumberFormat="1" applyFont="1" applyFill="1" applyBorder="1" applyAlignment="1">
      <alignment horizontal="right" vertical="center" wrapText="1"/>
    </xf>
    <xf numFmtId="187" fontId="6" fillId="0" borderId="1" xfId="0" applyNumberFormat="1" applyFont="1" applyBorder="1" applyAlignment="1">
      <alignment horizontal="right" vertical="center"/>
    </xf>
    <xf numFmtId="187" fontId="6" fillId="0" borderId="4" xfId="0" applyNumberFormat="1" applyFont="1" applyBorder="1" applyAlignment="1">
      <alignment horizontal="right" vertical="center"/>
    </xf>
    <xf numFmtId="0" fontId="8" fillId="0" borderId="0" xfId="0" applyFont="1" applyAlignment="1">
      <alignment vertical="top" wrapText="1"/>
    </xf>
    <xf numFmtId="0" fontId="8" fillId="0" borderId="22" xfId="0" applyFont="1" applyBorder="1" applyAlignment="1">
      <alignment vertical="top" wrapText="1"/>
    </xf>
    <xf numFmtId="0" fontId="8" fillId="8" borderId="23" xfId="0" applyFont="1" applyFill="1" applyBorder="1">
      <alignment vertical="center"/>
    </xf>
    <xf numFmtId="0" fontId="8" fillId="8" borderId="12" xfId="0" applyFont="1" applyFill="1" applyBorder="1">
      <alignment vertical="center"/>
    </xf>
    <xf numFmtId="187" fontId="8" fillId="3" borderId="20" xfId="0" applyNumberFormat="1" applyFont="1" applyFill="1" applyBorder="1" applyAlignment="1">
      <alignment horizontal="right" vertical="top"/>
    </xf>
    <xf numFmtId="187" fontId="8" fillId="3" borderId="18" xfId="0" applyNumberFormat="1" applyFont="1" applyFill="1" applyBorder="1" applyAlignment="1">
      <alignment horizontal="right" vertical="top"/>
    </xf>
    <xf numFmtId="187" fontId="8" fillId="3" borderId="14" xfId="0" applyNumberFormat="1" applyFont="1" applyFill="1" applyBorder="1" applyAlignment="1">
      <alignment horizontal="right" vertical="top"/>
    </xf>
    <xf numFmtId="187" fontId="8" fillId="3" borderId="15" xfId="0" applyNumberFormat="1" applyFont="1" applyFill="1" applyBorder="1" applyAlignment="1">
      <alignment horizontal="right" vertical="top"/>
    </xf>
    <xf numFmtId="187" fontId="8" fillId="3" borderId="25" xfId="0" applyNumberFormat="1" applyFont="1" applyFill="1" applyBorder="1" applyAlignment="1">
      <alignment horizontal="right" vertical="top"/>
    </xf>
    <xf numFmtId="187" fontId="8" fillId="3" borderId="30" xfId="0" applyNumberFormat="1" applyFont="1" applyFill="1" applyBorder="1" applyAlignment="1">
      <alignment horizontal="right" vertical="top"/>
    </xf>
    <xf numFmtId="0" fontId="8" fillId="2" borderId="14" xfId="0" applyFont="1" applyFill="1" applyBorder="1" applyAlignment="1">
      <alignment horizontal="center" vertical="center" wrapText="1"/>
    </xf>
    <xf numFmtId="0" fontId="8" fillId="2" borderId="15" xfId="0" applyFont="1" applyFill="1" applyBorder="1" applyAlignment="1">
      <alignment horizontal="center" vertical="center" wrapText="1"/>
    </xf>
    <xf numFmtId="0" fontId="7" fillId="4" borderId="17" xfId="0" applyFont="1" applyFill="1" applyBorder="1" applyAlignment="1">
      <alignment horizontal="center" vertical="center" wrapText="1"/>
    </xf>
    <xf numFmtId="183" fontId="6" fillId="0" borderId="1" xfId="0" applyNumberFormat="1" applyFont="1" applyBorder="1" applyAlignment="1">
      <alignment horizontal="right" vertical="center"/>
    </xf>
    <xf numFmtId="183" fontId="6" fillId="0" borderId="4" xfId="0" applyNumberFormat="1" applyFont="1" applyBorder="1" applyAlignment="1">
      <alignment horizontal="right" vertical="center"/>
    </xf>
    <xf numFmtId="0" fontId="8" fillId="2" borderId="1"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4" xfId="0" applyFont="1" applyFill="1" applyBorder="1" applyAlignment="1">
      <alignment horizontal="center" vertical="center" wrapText="1"/>
    </xf>
    <xf numFmtId="183" fontId="8" fillId="3" borderId="25" xfId="0" applyNumberFormat="1" applyFont="1" applyFill="1" applyBorder="1" applyAlignment="1">
      <alignment horizontal="right" vertical="top"/>
    </xf>
    <xf numFmtId="183" fontId="8" fillId="3" borderId="30" xfId="0" applyNumberFormat="1" applyFont="1" applyFill="1" applyBorder="1" applyAlignment="1">
      <alignment horizontal="right" vertical="top"/>
    </xf>
    <xf numFmtId="0" fontId="8" fillId="5" borderId="9" xfId="0" applyFont="1" applyFill="1" applyBorder="1" applyAlignment="1">
      <alignment horizontal="center" vertical="center" wrapText="1"/>
    </xf>
    <xf numFmtId="0" fontId="31" fillId="5" borderId="9" xfId="0" applyFont="1" applyFill="1" applyBorder="1" applyAlignment="1">
      <alignment horizontal="center" vertical="center" wrapText="1"/>
    </xf>
    <xf numFmtId="183" fontId="8" fillId="3" borderId="20" xfId="0" applyNumberFormat="1" applyFont="1" applyFill="1" applyBorder="1" applyAlignment="1">
      <alignment horizontal="right" vertical="top"/>
    </xf>
    <xf numFmtId="183" fontId="8" fillId="3" borderId="18" xfId="0" applyNumberFormat="1" applyFont="1" applyFill="1" applyBorder="1" applyAlignment="1">
      <alignment horizontal="right" vertical="top"/>
    </xf>
    <xf numFmtId="0" fontId="8" fillId="2" borderId="25" xfId="0" applyFont="1" applyFill="1" applyBorder="1" applyAlignment="1">
      <alignment horizontal="center" vertical="center" wrapText="1"/>
    </xf>
    <xf numFmtId="0" fontId="8" fillId="2" borderId="30" xfId="0" applyFont="1" applyFill="1" applyBorder="1" applyAlignment="1">
      <alignment horizontal="center" vertical="center" wrapText="1"/>
    </xf>
    <xf numFmtId="183" fontId="8" fillId="3" borderId="14" xfId="0" applyNumberFormat="1" applyFont="1" applyFill="1" applyBorder="1" applyAlignment="1">
      <alignment horizontal="right" vertical="top"/>
    </xf>
    <xf numFmtId="183" fontId="8" fillId="3" borderId="15" xfId="0" applyNumberFormat="1" applyFont="1" applyFill="1" applyBorder="1" applyAlignment="1">
      <alignment horizontal="right" vertical="top"/>
    </xf>
    <xf numFmtId="0" fontId="8" fillId="8" borderId="7" xfId="0" applyFont="1" applyFill="1" applyBorder="1" applyAlignment="1">
      <alignment horizontal="center" vertical="center" wrapText="1"/>
    </xf>
    <xf numFmtId="0" fontId="8" fillId="0" borderId="22" xfId="0" applyFont="1" applyBorder="1" applyAlignment="1">
      <alignment horizontal="center" vertical="center" wrapText="1"/>
    </xf>
    <xf numFmtId="0" fontId="24" fillId="8" borderId="11" xfId="0" applyFont="1" applyFill="1" applyBorder="1" applyAlignment="1">
      <alignment horizontal="center" vertical="center" wrapText="1"/>
    </xf>
    <xf numFmtId="0" fontId="8" fillId="0" borderId="3" xfId="0" applyFont="1" applyBorder="1" applyAlignment="1">
      <alignment horizontal="right" vertical="center"/>
    </xf>
    <xf numFmtId="0" fontId="8" fillId="8" borderId="23" xfId="0" applyFont="1" applyFill="1" applyBorder="1" applyAlignment="1">
      <alignment horizontal="left" vertical="center"/>
    </xf>
    <xf numFmtId="0" fontId="8" fillId="8" borderId="12" xfId="0" applyFont="1" applyFill="1" applyBorder="1" applyAlignment="1">
      <alignment horizontal="left" vertical="center"/>
    </xf>
    <xf numFmtId="0" fontId="24" fillId="8" borderId="13" xfId="0" applyFont="1" applyFill="1" applyBorder="1" applyAlignment="1">
      <alignment horizontal="center" vertical="center" wrapText="1"/>
    </xf>
    <xf numFmtId="0" fontId="8" fillId="8" borderId="5" xfId="0" applyFont="1" applyFill="1" applyBorder="1" applyAlignment="1">
      <alignment horizontal="center" vertical="center" wrapText="1"/>
    </xf>
    <xf numFmtId="0" fontId="8" fillId="8" borderId="10" xfId="0" applyFont="1" applyFill="1" applyBorder="1" applyAlignment="1">
      <alignment horizontal="center" vertical="center" wrapText="1"/>
    </xf>
    <xf numFmtId="12" fontId="8" fillId="8" borderId="13" xfId="0" quotePrefix="1" applyNumberFormat="1" applyFont="1" applyFill="1" applyBorder="1" applyAlignment="1">
      <alignment horizontal="right" vertical="center" wrapText="1"/>
    </xf>
    <xf numFmtId="9" fontId="8" fillId="8" borderId="17" xfId="0" applyNumberFormat="1" applyFont="1" applyFill="1" applyBorder="1" applyAlignment="1">
      <alignment horizontal="right" vertical="center" wrapText="1"/>
    </xf>
    <xf numFmtId="9" fontId="8" fillId="8" borderId="11" xfId="0" applyNumberFormat="1" applyFont="1" applyFill="1" applyBorder="1" applyAlignment="1">
      <alignment horizontal="right" vertical="center" wrapText="1"/>
    </xf>
    <xf numFmtId="0" fontId="7" fillId="4" borderId="23" xfId="0" applyFont="1" applyFill="1" applyBorder="1" applyAlignment="1">
      <alignment horizontal="center" vertical="center" wrapText="1"/>
    </xf>
    <xf numFmtId="0" fontId="8" fillId="8" borderId="17" xfId="0" applyFont="1" applyFill="1" applyBorder="1" applyAlignment="1">
      <alignment horizontal="right" vertical="center" wrapText="1"/>
    </xf>
    <xf numFmtId="0" fontId="8" fillId="8" borderId="11" xfId="0" applyFont="1" applyFill="1" applyBorder="1" applyAlignment="1">
      <alignment horizontal="right" vertical="center" wrapText="1"/>
    </xf>
    <xf numFmtId="0" fontId="8" fillId="8" borderId="0" xfId="0" applyFont="1" applyFill="1" applyAlignment="1">
      <alignment horizontal="left" vertical="top" wrapText="1"/>
    </xf>
    <xf numFmtId="0" fontId="8" fillId="8" borderId="22" xfId="0" applyFont="1" applyFill="1" applyBorder="1" applyAlignment="1">
      <alignment horizontal="left" vertical="top" wrapText="1"/>
    </xf>
    <xf numFmtId="0" fontId="8" fillId="8" borderId="13" xfId="0" quotePrefix="1" applyFont="1" applyFill="1" applyBorder="1" applyAlignment="1">
      <alignment horizontal="right" vertical="center" wrapText="1"/>
    </xf>
    <xf numFmtId="49" fontId="24" fillId="8" borderId="13" xfId="0" applyNumberFormat="1" applyFont="1" applyFill="1" applyBorder="1" applyAlignment="1">
      <alignment horizontal="right" vertical="center" wrapText="1"/>
    </xf>
    <xf numFmtId="0" fontId="6" fillId="5" borderId="3" xfId="0" applyFont="1" applyFill="1" applyBorder="1" applyAlignment="1">
      <alignment horizontal="center" vertical="center" wrapText="1"/>
    </xf>
    <xf numFmtId="0" fontId="8" fillId="5" borderId="21" xfId="0" applyFont="1" applyFill="1" applyBorder="1" applyAlignment="1">
      <alignment horizontal="center" vertical="center" wrapText="1"/>
    </xf>
    <xf numFmtId="0" fontId="6" fillId="5" borderId="21" xfId="0" applyFont="1" applyFill="1" applyBorder="1" applyAlignment="1">
      <alignment horizontal="center" vertical="center" wrapText="1"/>
    </xf>
    <xf numFmtId="182" fontId="8" fillId="3" borderId="25" xfId="0" applyNumberFormat="1" applyFont="1" applyFill="1" applyBorder="1" applyAlignment="1">
      <alignment horizontal="right" vertical="center"/>
    </xf>
    <xf numFmtId="182" fontId="8" fillId="3" borderId="27" xfId="0" applyNumberFormat="1" applyFont="1" applyFill="1" applyBorder="1" applyAlignment="1">
      <alignment horizontal="right" vertical="center"/>
    </xf>
    <xf numFmtId="182" fontId="8" fillId="3" borderId="30" xfId="0" applyNumberFormat="1" applyFont="1" applyFill="1" applyBorder="1" applyAlignment="1">
      <alignment horizontal="right" vertical="center"/>
    </xf>
    <xf numFmtId="182" fontId="8" fillId="3" borderId="14" xfId="0" applyNumberFormat="1" applyFont="1" applyFill="1" applyBorder="1" applyAlignment="1">
      <alignment horizontal="right" vertical="center"/>
    </xf>
    <xf numFmtId="182" fontId="8" fillId="3" borderId="26" xfId="0" applyNumberFormat="1" applyFont="1" applyFill="1" applyBorder="1" applyAlignment="1">
      <alignment horizontal="right" vertical="center"/>
    </xf>
    <xf numFmtId="182" fontId="8" fillId="3" borderId="15" xfId="0" applyNumberFormat="1" applyFont="1" applyFill="1" applyBorder="1" applyAlignment="1">
      <alignment horizontal="right" vertical="center"/>
    </xf>
    <xf numFmtId="182" fontId="8" fillId="3" borderId="2" xfId="0" applyNumberFormat="1" applyFont="1" applyFill="1" applyBorder="1" applyAlignment="1">
      <alignment horizontal="right" vertical="center"/>
    </xf>
    <xf numFmtId="0" fontId="8" fillId="8" borderId="1" xfId="0" applyFont="1" applyFill="1" applyBorder="1" applyAlignment="1">
      <alignment horizontal="center" vertical="center" wrapText="1"/>
    </xf>
    <xf numFmtId="0" fontId="8" fillId="8" borderId="0" xfId="0" applyFont="1" applyFill="1" applyAlignment="1">
      <alignment vertical="top" wrapText="1"/>
    </xf>
    <xf numFmtId="0" fontId="8" fillId="8" borderId="22" xfId="0" applyFont="1" applyFill="1" applyBorder="1" applyAlignment="1">
      <alignment vertical="top" wrapText="1"/>
    </xf>
    <xf numFmtId="0" fontId="8" fillId="0" borderId="0" xfId="0" applyFont="1" applyAlignment="1">
      <alignment vertical="top"/>
    </xf>
    <xf numFmtId="0" fontId="8" fillId="0" borderId="22" xfId="0" applyFont="1" applyBorder="1" applyAlignment="1">
      <alignment vertical="top"/>
    </xf>
    <xf numFmtId="0" fontId="8" fillId="8" borderId="0" xfId="0" applyFont="1" applyFill="1" applyAlignment="1">
      <alignment vertical="top"/>
    </xf>
    <xf numFmtId="0" fontId="8" fillId="8" borderId="22" xfId="0" applyFont="1" applyFill="1" applyBorder="1" applyAlignment="1">
      <alignment vertical="top"/>
    </xf>
    <xf numFmtId="0" fontId="8" fillId="8" borderId="23" xfId="0" applyFont="1" applyFill="1" applyBorder="1" applyAlignment="1">
      <alignment vertical="top" wrapText="1"/>
    </xf>
    <xf numFmtId="0" fontId="8" fillId="8" borderId="23" xfId="0" applyFont="1" applyFill="1" applyBorder="1" applyAlignment="1">
      <alignment vertical="top"/>
    </xf>
    <xf numFmtId="0" fontId="8" fillId="8" borderId="12" xfId="0" applyFont="1" applyFill="1" applyBorder="1" applyAlignment="1">
      <alignment vertical="top"/>
    </xf>
    <xf numFmtId="0" fontId="20" fillId="0" borderId="23" xfId="0" applyFont="1" applyBorder="1" applyAlignment="1">
      <alignment horizontal="left" vertical="center" wrapText="1"/>
    </xf>
    <xf numFmtId="0" fontId="24" fillId="0" borderId="23" xfId="0" applyFont="1" applyBorder="1" applyAlignment="1">
      <alignment horizontal="left" vertical="center"/>
    </xf>
    <xf numFmtId="0" fontId="48" fillId="0" borderId="23" xfId="0" applyFont="1" applyBorder="1">
      <alignment vertical="center"/>
    </xf>
    <xf numFmtId="0" fontId="48" fillId="0" borderId="12" xfId="0" applyFont="1" applyBorder="1">
      <alignment vertical="center"/>
    </xf>
    <xf numFmtId="183" fontId="8" fillId="3" borderId="20" xfId="0" applyNumberFormat="1" applyFont="1" applyFill="1" applyBorder="1" applyAlignment="1">
      <alignment horizontal="right" vertical="center"/>
    </xf>
    <xf numFmtId="183" fontId="8" fillId="3" borderId="28" xfId="0" applyNumberFormat="1" applyFont="1" applyFill="1" applyBorder="1" applyAlignment="1">
      <alignment horizontal="right" vertical="center"/>
    </xf>
    <xf numFmtId="183" fontId="8" fillId="3" borderId="18" xfId="0" applyNumberFormat="1" applyFont="1" applyFill="1" applyBorder="1" applyAlignment="1">
      <alignment horizontal="right" vertical="center"/>
    </xf>
    <xf numFmtId="182" fontId="6" fillId="3" borderId="20" xfId="0" applyNumberFormat="1" applyFont="1" applyFill="1" applyBorder="1" applyAlignment="1">
      <alignment horizontal="right" vertical="center"/>
    </xf>
    <xf numFmtId="182" fontId="6" fillId="3" borderId="28" xfId="0" applyNumberFormat="1" applyFont="1" applyFill="1" applyBorder="1" applyAlignment="1">
      <alignment horizontal="right" vertical="center"/>
    </xf>
    <xf numFmtId="182" fontId="6" fillId="3" borderId="18" xfId="0" applyNumberFormat="1" applyFont="1" applyFill="1" applyBorder="1" applyAlignment="1">
      <alignment horizontal="right" vertical="center"/>
    </xf>
    <xf numFmtId="182" fontId="8" fillId="8" borderId="13" xfId="0" quotePrefix="1" applyNumberFormat="1" applyFont="1" applyFill="1" applyBorder="1" applyAlignment="1">
      <alignment horizontal="right" vertical="center" wrapText="1"/>
    </xf>
    <xf numFmtId="182" fontId="8" fillId="8" borderId="17" xfId="0" quotePrefix="1" applyNumberFormat="1" applyFont="1" applyFill="1" applyBorder="1" applyAlignment="1">
      <alignment horizontal="right" vertical="center" wrapText="1"/>
    </xf>
    <xf numFmtId="0" fontId="6" fillId="5" borderId="9" xfId="0" applyFont="1" applyFill="1" applyBorder="1" applyAlignment="1">
      <alignment horizontal="center" vertical="center" wrapText="1"/>
    </xf>
    <xf numFmtId="0" fontId="6" fillId="5" borderId="8" xfId="0" applyFont="1" applyFill="1" applyBorder="1" applyAlignment="1">
      <alignment horizontal="center" vertical="center" wrapText="1"/>
    </xf>
    <xf numFmtId="9" fontId="8" fillId="8" borderId="13" xfId="0" applyNumberFormat="1" applyFont="1" applyFill="1" applyBorder="1" applyAlignment="1">
      <alignment horizontal="right" vertical="center" wrapText="1"/>
    </xf>
    <xf numFmtId="0" fontId="6" fillId="0" borderId="16" xfId="0" applyFont="1" applyBorder="1" applyAlignment="1">
      <alignment vertical="center" wrapText="1"/>
    </xf>
    <xf numFmtId="0" fontId="8" fillId="0" borderId="1" xfId="0" applyFont="1" applyBorder="1" applyAlignment="1">
      <alignment horizontal="right" vertical="center"/>
    </xf>
    <xf numFmtId="182" fontId="8" fillId="0" borderId="13" xfId="0" applyNumberFormat="1" applyFont="1" applyBorder="1" applyAlignment="1">
      <alignment horizontal="right" vertical="center" wrapText="1"/>
    </xf>
    <xf numFmtId="182" fontId="8" fillId="0" borderId="17" xfId="0" applyNumberFormat="1" applyFont="1" applyBorder="1" applyAlignment="1">
      <alignment horizontal="right" vertical="center" wrapText="1"/>
    </xf>
    <xf numFmtId="182" fontId="8" fillId="0" borderId="11" xfId="0" applyNumberFormat="1" applyFont="1" applyBorder="1" applyAlignment="1">
      <alignment horizontal="right" vertical="center" wrapText="1"/>
    </xf>
    <xf numFmtId="56" fontId="8" fillId="0" borderId="13" xfId="0" quotePrefix="1" applyNumberFormat="1" applyFont="1" applyBorder="1" applyAlignment="1">
      <alignment horizontal="right" vertical="center" wrapText="1"/>
    </xf>
    <xf numFmtId="56" fontId="8" fillId="0" borderId="17" xfId="0" quotePrefix="1" applyNumberFormat="1" applyFont="1" applyBorder="1" applyAlignment="1">
      <alignment horizontal="right" vertical="center" wrapText="1"/>
    </xf>
    <xf numFmtId="56" fontId="8" fillId="0" borderId="11" xfId="0" quotePrefix="1" applyNumberFormat="1" applyFont="1" applyBorder="1" applyAlignment="1">
      <alignment horizontal="right" vertical="center" wrapText="1"/>
    </xf>
  </cellXfs>
  <cellStyles count="10">
    <cellStyle name="Hyperlink" xfId="9" xr:uid="{00000000-000B-0000-0000-000008000000}"/>
    <cellStyle name="パーセント" xfId="3" builtinId="5"/>
    <cellStyle name="パーセント 4" xfId="8" xr:uid="{FFEB8A51-4123-4F65-B1AD-02C0DC603ECA}"/>
    <cellStyle name="ハイパーリンク" xfId="1" builtinId="8"/>
    <cellStyle name="桁区切り" xfId="2" builtinId="6"/>
    <cellStyle name="桁区切り 4" xfId="7" xr:uid="{E1300ADD-FC07-4E14-9F8C-E9E598987F60}"/>
    <cellStyle name="標準" xfId="0" builtinId="0"/>
    <cellStyle name="標準 2" xfId="4" xr:uid="{19E6EA4D-9BC4-4593-980E-1A5EA497BE69}"/>
    <cellStyle name="標準 2 2" xfId="6" xr:uid="{E42C411C-618C-4C6C-AC40-23D0506E1976}"/>
    <cellStyle name="標準 4" xfId="5" xr:uid="{8032DFA2-F563-49E8-9D56-0DA40AF9326A}"/>
  </cellStyles>
  <dxfs count="0"/>
  <tableStyles count="1" defaultTableStyle="TableStyleMedium2" defaultPivotStyle="PivotStyleLight16">
    <tableStyle name="Invisible" pivot="0" table="0" count="0" xr9:uid="{B0441756-1538-4194-8AF5-02528AF6B3D3}"/>
  </tableStyles>
  <colors>
    <mruColors>
      <color rgb="FFFAC5C5"/>
      <color rgb="FFFAA2A2"/>
      <color rgb="FF7F7F7F"/>
      <color rgb="FFBFBF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9</xdr:col>
      <xdr:colOff>47625</xdr:colOff>
      <xdr:row>5</xdr:row>
      <xdr:rowOff>0</xdr:rowOff>
    </xdr:from>
    <xdr:ext cx="184731" cy="264560"/>
    <xdr:sp macro="" textlink="">
      <xdr:nvSpPr>
        <xdr:cNvPr id="5" name="テキスト ボックス 4">
          <a:extLst>
            <a:ext uri="{FF2B5EF4-FFF2-40B4-BE49-F238E27FC236}">
              <a16:creationId xmlns:a16="http://schemas.microsoft.com/office/drawing/2014/main" id="{EF185209-6EC8-AED9-F0F3-7087269AAFB2}"/>
            </a:ext>
          </a:extLst>
        </xdr:cNvPr>
        <xdr:cNvSpPr txBox="1"/>
      </xdr:nvSpPr>
      <xdr:spPr>
        <a:xfrm>
          <a:off x="6219825" y="819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mitsubishicorp.com/jp/ja/sustainability/assets_r24/pdf/third_ja_20260911.pdf"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www.rspo.org/members/69/mitsubishi-corporation" TargetMode="External"/></Relationships>
</file>

<file path=xl/worksheets/_rels/sheet4.xml.rels><?xml version="1.0" encoding="UTF-8" standalone="yes"?>
<Relationships xmlns="http://schemas.openxmlformats.org/package/2006/relationships"><Relationship Id="rId3" Type="http://schemas.openxmlformats.org/officeDocument/2006/relationships/externalLinkPath" Target="https://mcgrpci-my.sharepoint.com/personal/iori_inuzuka_mccdk_mitsubishicorp_com/Documents/Microsoft%20Teams%20&#12481;&#12515;&#12483;&#12488;%20&#12501;&#12449;&#12452;&#12523;/&#12304;&#20154;&#20107;&#37096;&#12305;ESG&#12487;&#12540;&#12479;&#12502;&#12483;&#12463;.xlsx" TargetMode="External"/><Relationship Id="rId2" Type="http://schemas.openxmlformats.org/officeDocument/2006/relationships/externalLinkPath" Target="https://mcgrpci-my.sharepoint.com/personal/iori_inuzuka_mccdk_mitsubishicorp_com/Documents/Microsoft%20Teams%20&#12481;&#12515;&#12483;&#12488;%20&#12501;&#12449;&#12452;&#12523;/&#12304;&#20154;&#20107;&#37096;&#12305;ESG&#12487;&#12540;&#12479;&#12502;&#12483;&#12463;.xlsx" TargetMode="External"/><Relationship Id="rId1" Type="http://schemas.openxmlformats.org/officeDocument/2006/relationships/externalLinkPath" Target="https://mcgrpci-my.sharepoint.com/personal/iori_inuzuka_mccdk_mitsubishicorp_com/Documents/Microsoft%20Teams%20&#12481;&#12515;&#12483;&#12488;%20&#12501;&#12449;&#12452;&#12523;/&#12304;&#20154;&#20107;&#37096;&#12305;ESG&#12487;&#12540;&#12479;&#12502;&#12483;&#12463;.xlsx" TargetMode="External"/><Relationship Id="rId5" Type="http://schemas.openxmlformats.org/officeDocument/2006/relationships/printerSettings" Target="../printerSettings/printerSettings4.bin"/><Relationship Id="rId4" Type="http://schemas.openxmlformats.org/officeDocument/2006/relationships/hyperlink" Target="https://www.mitsubishicorp.com/jp/ja/sustainability/assets_r24/pdf/third_ja_20260911.pdf"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6E150-D2B9-4473-BF37-5BB7A9507626}">
  <sheetPr codeName="Sheet1"/>
  <dimension ref="B2:O29"/>
  <sheetViews>
    <sheetView showGridLines="0" zoomScaleNormal="100" zoomScaleSheetLayoutView="100" workbookViewId="0"/>
  </sheetViews>
  <sheetFormatPr defaultColWidth="9" defaultRowHeight="16.8" x14ac:dyDescent="0.45"/>
  <cols>
    <col min="1" max="1" width="9" style="315"/>
    <col min="2" max="2" width="59.09765625" style="315" customWidth="1"/>
    <col min="3" max="16384" width="9" style="315"/>
  </cols>
  <sheetData>
    <row r="2" spans="2:15" ht="20.399999999999999" x14ac:dyDescent="0.45">
      <c r="B2" s="426" t="s">
        <v>0</v>
      </c>
      <c r="C2" s="412"/>
    </row>
    <row r="4" spans="2:15" x14ac:dyDescent="0.45">
      <c r="B4" s="324" t="s">
        <v>1</v>
      </c>
    </row>
    <row r="5" spans="2:15" ht="16.5" customHeight="1" x14ac:dyDescent="0.45">
      <c r="B5" s="319" t="s">
        <v>2</v>
      </c>
    </row>
    <row r="6" spans="2:15" ht="16.5" customHeight="1" x14ac:dyDescent="0.45">
      <c r="B6" s="319" t="s">
        <v>3</v>
      </c>
    </row>
    <row r="7" spans="2:15" ht="16.5" customHeight="1" x14ac:dyDescent="0.45">
      <c r="B7" s="319" t="s">
        <v>4</v>
      </c>
    </row>
    <row r="8" spans="2:15" ht="16.5" customHeight="1" x14ac:dyDescent="0.45">
      <c r="B8" s="319" t="s">
        <v>5</v>
      </c>
    </row>
    <row r="9" spans="2:15" ht="16.5" customHeight="1" x14ac:dyDescent="0.45">
      <c r="B9" s="319" t="s">
        <v>6</v>
      </c>
    </row>
    <row r="10" spans="2:15" x14ac:dyDescent="0.45">
      <c r="B10" s="68"/>
    </row>
    <row r="11" spans="2:15" ht="20.399999999999999" x14ac:dyDescent="0.45">
      <c r="B11" s="324" t="s">
        <v>7</v>
      </c>
      <c r="M11" s="98"/>
      <c r="N11" s="68"/>
      <c r="O11" s="36"/>
    </row>
    <row r="12" spans="2:15" ht="16.5" customHeight="1" x14ac:dyDescent="0.45">
      <c r="B12" s="319" t="s">
        <v>8</v>
      </c>
      <c r="C12" s="68"/>
      <c r="D12" s="36"/>
      <c r="E12" s="36"/>
      <c r="M12" s="320"/>
      <c r="N12" s="68"/>
      <c r="O12" s="36"/>
    </row>
    <row r="13" spans="2:15" ht="16.5" customHeight="1" x14ac:dyDescent="0.45">
      <c r="B13" s="319" t="s">
        <v>9</v>
      </c>
      <c r="C13" s="316"/>
      <c r="D13" s="36"/>
      <c r="E13" s="36"/>
      <c r="M13" s="321"/>
      <c r="N13" s="36"/>
      <c r="O13" s="36"/>
    </row>
    <row r="14" spans="2:15" ht="16.5" customHeight="1" x14ac:dyDescent="0.45">
      <c r="B14" s="319" t="s">
        <v>10</v>
      </c>
      <c r="C14" s="119"/>
      <c r="D14" s="317"/>
      <c r="E14" s="318"/>
      <c r="M14" s="912"/>
      <c r="N14" s="913"/>
      <c r="O14" s="913"/>
    </row>
    <row r="15" spans="2:15" ht="16.5" customHeight="1" x14ac:dyDescent="0.45">
      <c r="B15" s="319" t="s">
        <v>11</v>
      </c>
      <c r="C15" s="36"/>
      <c r="D15" s="36"/>
      <c r="E15" s="36"/>
      <c r="M15" s="320"/>
      <c r="N15" s="68"/>
      <c r="O15" s="68"/>
    </row>
    <row r="16" spans="2:15" ht="16.5" customHeight="1" x14ac:dyDescent="0.45">
      <c r="B16" s="319" t="s">
        <v>12</v>
      </c>
      <c r="C16" s="36"/>
      <c r="D16" s="36"/>
      <c r="E16" s="36"/>
      <c r="M16" s="912"/>
      <c r="N16" s="913"/>
      <c r="O16" s="913"/>
    </row>
    <row r="18" spans="2:3" x14ac:dyDescent="0.45">
      <c r="B18" s="324" t="s">
        <v>17</v>
      </c>
    </row>
    <row r="19" spans="2:3" x14ac:dyDescent="0.45">
      <c r="B19" s="322" t="s">
        <v>18</v>
      </c>
      <c r="C19" s="2"/>
    </row>
    <row r="20" spans="2:3" x14ac:dyDescent="0.45">
      <c r="B20" s="905" t="s">
        <v>1155</v>
      </c>
      <c r="C20" s="70"/>
    </row>
    <row r="21" spans="2:3" x14ac:dyDescent="0.45">
      <c r="B21" s="905" t="s">
        <v>1156</v>
      </c>
      <c r="C21" s="70"/>
    </row>
    <row r="22" spans="2:3" x14ac:dyDescent="0.45">
      <c r="B22" s="323" t="s">
        <v>19</v>
      </c>
      <c r="C22" s="70"/>
    </row>
    <row r="23" spans="2:3" x14ac:dyDescent="0.45">
      <c r="B23" s="323" t="s">
        <v>20</v>
      </c>
      <c r="C23" s="2"/>
    </row>
    <row r="24" spans="2:3" x14ac:dyDescent="0.45">
      <c r="B24" s="323" t="s">
        <v>21</v>
      </c>
      <c r="C24" s="2"/>
    </row>
    <row r="26" spans="2:3" x14ac:dyDescent="0.45">
      <c r="B26" s="324" t="s">
        <v>13</v>
      </c>
    </row>
    <row r="27" spans="2:3" x14ac:dyDescent="0.45">
      <c r="B27" s="319" t="s">
        <v>14</v>
      </c>
    </row>
    <row r="28" spans="2:3" x14ac:dyDescent="0.45">
      <c r="B28" s="319" t="s">
        <v>15</v>
      </c>
    </row>
    <row r="29" spans="2:3" x14ac:dyDescent="0.45">
      <c r="B29" s="319" t="s">
        <v>16</v>
      </c>
    </row>
  </sheetData>
  <sheetProtection algorithmName="SHA-512" hashValue="Qs9EFNMgOdr0EkTnHToylIJAIPvIIy0zyr9hN1tJMvAbQb/Omtw2lpCL16xUtwWWLZM4RnHRvQWaSWiASzJRIA==" saltValue="RqlCwKPyk12B/P/VLIwe5w==" spinCount="100000" sheet="1" objects="1" scenarios="1"/>
  <mergeCells count="2">
    <mergeCell ref="M14:O14"/>
    <mergeCell ref="M16:O16"/>
  </mergeCells>
  <phoneticPr fontId="1"/>
  <hyperlinks>
    <hyperlink ref="B13" location="環境ビジネス_LNG関連データ" display="LNG関連データ" xr:uid="{D05898EF-1308-4164-8EAA-5AC3A3293978}"/>
    <hyperlink ref="B14" location="環境ビジネス_石油・ガス上流持分生産量" display="石油・ガス上流持分生産量" xr:uid="{D20F17E3-458E-464C-8ED3-2445D2CF5B12}"/>
    <hyperlink ref="B15" location="環境ビジネス_不動産関連データ" display="不動産関連データ" xr:uid="{DD72DC99-30F6-45DA-9E9F-486C3F3BF62B}"/>
    <hyperlink ref="B16" location="環境ビジネス_認証関連データ" display="認証関連データ" xr:uid="{3C12482F-4E81-44F8-8936-DC23862525B5}"/>
    <hyperlink ref="B19" location="社会_人事基本情報" display="人事基本情報" xr:uid="{63F99CF9-DE30-4EA9-87C3-0145125458EB}"/>
    <hyperlink ref="B20" location="社会_ダイバーシティ・マネジメント関連データ" display="ダイバーシティ・マネジメント関連データ（単体）" xr:uid="{F6A53DB3-E285-469D-BC1E-343A2DC3F34D}"/>
    <hyperlink ref="B21" location="社会_ウェルビーイング関連データ" display="ウェルビーイング関連データ（連結・単体）" xr:uid="{B9C4FA80-3E5B-4BC5-AB65-6EDD0929499E}"/>
    <hyperlink ref="B22" location="社会_人材開発関連データ" display="人材開発関連データ" xr:uid="{E39331DA-C8BA-4083-840E-692946D73C2E}"/>
    <hyperlink ref="B23" location="社会_コミュニティ関連データ" display="コミュニティ関連データ" xr:uid="{1E8AD999-875A-4F8F-8C70-4DC403E9C3C5}"/>
    <hyperlink ref="B24" location="社会_サプライチェーン・マネジメント関連データ" display="サプライチェーン・マネジメント関連データ" xr:uid="{276937D2-D010-4F66-A324-C9B2EF9FA5EF}"/>
    <hyperlink ref="B27" location="ガバナンス_取締役会" display="取締役会" xr:uid="{5D632BC8-9303-435D-8711-CD5874814388}"/>
    <hyperlink ref="B28" location="ガバナンス_取締役の報酬など" display="取締役の報酬など" xr:uid="{8A686D1B-E626-429B-A895-54E50864AC3C}"/>
    <hyperlink ref="B29" location="ガバナンス_コンプライアンス" display="コンプライアンス" xr:uid="{39E9B9B4-B5C3-4708-95D4-A0A0C42BE127}"/>
    <hyperlink ref="B12" location="環境ビジネス_電力関連データ" display="電力関連データ" xr:uid="{C120914D-4003-4F08-BACF-525FA9BD899C}"/>
    <hyperlink ref="B9" location="環境_環境マネジメント" display="環境マネジメント" xr:uid="{33E2F259-FE95-47FD-B1BD-37080F7742D7}"/>
    <hyperlink ref="B8" location="環境_資源有効活用関連データ" display="資源有効活用関連データ" xr:uid="{17C23B3E-A612-4546-BB2F-2CD3C91BF0AB}"/>
    <hyperlink ref="B7" location="環境_汚染防止関連データ" display="汚染防止関連データ" xr:uid="{98898B3E-41B6-404C-8D2A-76499F84421C}"/>
    <hyperlink ref="B6" location="環境_水資源関連データ" display="水資源関連データ" xr:uid="{5E9CAFAA-BA94-4980-A042-50C995506559}"/>
    <hyperlink ref="B5" location="環境_気候変動関連データ" display="気候変動関連データ" xr:uid="{3EAE63B5-07AC-4D3B-A66E-9D21D82B177E}"/>
  </hyperlinks>
  <pageMargins left="0.25" right="0.25" top="0.75" bottom="0.75" header="0.3" footer="0.3"/>
  <pageSetup paperSize="9" orientation="portrait"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E106B8-BB17-45F2-92E5-4AA5AB8F725A}">
  <sheetPr codeName="Sheet2">
    <pageSetUpPr autoPageBreaks="0" fitToPage="1"/>
  </sheetPr>
  <dimension ref="A1:W274"/>
  <sheetViews>
    <sheetView showGridLines="0" zoomScaleNormal="100" zoomScaleSheetLayoutView="70" workbookViewId="0"/>
  </sheetViews>
  <sheetFormatPr defaultColWidth="8.59765625" defaultRowHeight="18.600000000000001" customHeight="1" x14ac:dyDescent="0.45"/>
  <cols>
    <col min="1" max="2" width="20.59765625" style="36" customWidth="1"/>
    <col min="3" max="20" width="10.59765625" style="36" customWidth="1"/>
    <col min="21" max="16384" width="8.59765625" style="36"/>
  </cols>
  <sheetData>
    <row r="1" spans="1:14" ht="15" customHeight="1" x14ac:dyDescent="0.45">
      <c r="A1" s="83"/>
      <c r="B1" s="83"/>
      <c r="C1" s="83"/>
      <c r="D1" s="83"/>
      <c r="E1" s="83"/>
      <c r="F1" s="83"/>
      <c r="G1" s="83"/>
      <c r="H1" s="83"/>
      <c r="I1" s="83"/>
      <c r="J1" s="83"/>
      <c r="K1" s="83"/>
      <c r="L1" s="83"/>
      <c r="M1" s="83"/>
      <c r="N1" s="83"/>
    </row>
    <row r="2" spans="1:14" ht="15" customHeight="1" x14ac:dyDescent="0.45">
      <c r="A2" s="83" t="s">
        <v>22</v>
      </c>
      <c r="B2" s="83"/>
      <c r="C2" s="83"/>
      <c r="D2" s="83"/>
      <c r="E2" s="83"/>
      <c r="F2" s="83"/>
      <c r="G2" s="83"/>
      <c r="H2" s="83"/>
      <c r="I2" s="83"/>
      <c r="J2" s="83"/>
      <c r="K2" s="83"/>
      <c r="L2" s="83"/>
      <c r="M2" s="83"/>
      <c r="N2" s="83"/>
    </row>
    <row r="3" spans="1:14" ht="15" customHeight="1" x14ac:dyDescent="0.45">
      <c r="A3" s="83" t="s">
        <v>23</v>
      </c>
      <c r="B3" s="83"/>
      <c r="C3" s="83"/>
      <c r="D3" s="83"/>
      <c r="E3" s="83"/>
      <c r="F3" s="83"/>
      <c r="G3" s="83"/>
      <c r="H3" s="83"/>
      <c r="I3" s="83"/>
      <c r="J3" s="83"/>
      <c r="K3" s="83"/>
      <c r="L3" s="83"/>
      <c r="M3" s="83"/>
      <c r="N3" s="83"/>
    </row>
    <row r="4" spans="1:14" ht="15" customHeight="1" x14ac:dyDescent="0.45">
      <c r="A4" s="83" t="s">
        <v>24</v>
      </c>
      <c r="B4" s="83"/>
      <c r="C4" s="83"/>
      <c r="D4" s="83"/>
      <c r="E4" s="83"/>
      <c r="F4" s="83"/>
      <c r="G4" s="83"/>
      <c r="H4" s="83"/>
      <c r="I4" s="83"/>
      <c r="J4" s="83"/>
      <c r="K4" s="83"/>
      <c r="L4" s="83"/>
      <c r="M4" s="83"/>
      <c r="N4" s="83"/>
    </row>
    <row r="5" spans="1:14" ht="15" customHeight="1" x14ac:dyDescent="0.45">
      <c r="A5" s="83" t="s">
        <v>25</v>
      </c>
      <c r="B5" s="83"/>
      <c r="C5" s="83"/>
      <c r="D5" s="83"/>
      <c r="E5" s="83"/>
      <c r="F5" s="83"/>
      <c r="G5" s="83"/>
      <c r="H5" s="83"/>
      <c r="I5" s="83"/>
      <c r="J5" s="83"/>
      <c r="K5" s="83"/>
      <c r="L5" s="83"/>
      <c r="M5" s="83"/>
      <c r="N5" s="83"/>
    </row>
    <row r="6" spans="1:14" ht="30" customHeight="1" x14ac:dyDescent="0.45">
      <c r="A6" s="973" t="s">
        <v>26</v>
      </c>
      <c r="B6" s="973"/>
      <c r="C6" s="973"/>
      <c r="D6" s="973"/>
      <c r="E6" s="973"/>
      <c r="F6" s="973"/>
      <c r="G6" s="973"/>
      <c r="H6" s="973"/>
      <c r="I6" s="973"/>
      <c r="J6" s="973"/>
      <c r="K6" s="973"/>
      <c r="L6" s="973"/>
      <c r="M6" s="83"/>
      <c r="N6" s="83"/>
    </row>
    <row r="7" spans="1:14" ht="39.75" customHeight="1" x14ac:dyDescent="0.45">
      <c r="A7" s="947" t="s">
        <v>27</v>
      </c>
      <c r="B7" s="948"/>
      <c r="C7" s="948"/>
      <c r="D7" s="948"/>
      <c r="E7" s="948"/>
      <c r="F7" s="948"/>
      <c r="G7" s="948"/>
      <c r="H7" s="948"/>
      <c r="I7" s="948"/>
      <c r="J7" s="948"/>
      <c r="K7" s="948"/>
      <c r="L7" s="948"/>
      <c r="M7" s="172"/>
      <c r="N7" s="83"/>
    </row>
    <row r="8" spans="1:14" ht="15" customHeight="1" x14ac:dyDescent="0.45">
      <c r="A8" s="83" t="s">
        <v>28</v>
      </c>
      <c r="B8" s="83"/>
      <c r="C8" s="83"/>
      <c r="D8" s="83"/>
      <c r="E8" s="83"/>
      <c r="F8" s="83"/>
      <c r="G8" s="83"/>
      <c r="H8" s="83"/>
      <c r="I8" s="83"/>
      <c r="J8" s="83"/>
      <c r="K8" s="83"/>
      <c r="L8" s="83"/>
      <c r="M8" s="83"/>
      <c r="N8" s="83"/>
    </row>
    <row r="9" spans="1:14" ht="15" customHeight="1" x14ac:dyDescent="0.45">
      <c r="A9" s="697" t="s">
        <v>29</v>
      </c>
      <c r="B9" s="83"/>
      <c r="C9" s="83"/>
      <c r="D9" s="83"/>
      <c r="E9" s="83"/>
      <c r="F9" s="83"/>
      <c r="G9" s="83"/>
      <c r="H9" s="83"/>
      <c r="I9" s="83"/>
      <c r="J9" s="83"/>
      <c r="K9" s="83"/>
      <c r="L9" s="83"/>
      <c r="M9" s="83"/>
      <c r="N9" s="83"/>
    </row>
    <row r="10" spans="1:14" ht="15" customHeight="1" x14ac:dyDescent="0.45">
      <c r="A10" s="545" t="s">
        <v>30</v>
      </c>
      <c r="B10" s="440"/>
      <c r="C10" s="440"/>
      <c r="D10" s="440"/>
      <c r="E10" s="440"/>
      <c r="F10" s="440"/>
      <c r="G10" s="83"/>
      <c r="H10" s="83"/>
      <c r="I10" s="83"/>
      <c r="J10" s="83"/>
      <c r="K10" s="83"/>
      <c r="L10" s="83"/>
      <c r="M10" s="83"/>
      <c r="N10" s="83"/>
    </row>
    <row r="11" spans="1:14" ht="15" customHeight="1" x14ac:dyDescent="0.45">
      <c r="A11" s="83"/>
      <c r="B11" s="83"/>
      <c r="C11" s="83"/>
      <c r="D11" s="83"/>
      <c r="E11" s="83"/>
      <c r="F11" s="83"/>
      <c r="G11" s="83"/>
      <c r="H11" s="83"/>
      <c r="I11" s="83"/>
      <c r="J11" s="83"/>
      <c r="K11" s="83"/>
      <c r="L11" s="83"/>
      <c r="M11" s="83"/>
      <c r="N11" s="83"/>
    </row>
    <row r="12" spans="1:14" ht="15" customHeight="1" x14ac:dyDescent="0.45">
      <c r="A12" s="103" t="s">
        <v>2</v>
      </c>
      <c r="B12" s="441"/>
      <c r="C12" s="83"/>
      <c r="D12" s="83"/>
      <c r="E12" s="83"/>
      <c r="F12" s="83"/>
      <c r="G12" s="83"/>
      <c r="H12" s="83"/>
      <c r="I12" s="83"/>
      <c r="J12" s="83"/>
      <c r="K12" s="83"/>
      <c r="L12" s="83"/>
      <c r="M12" s="83"/>
      <c r="N12" s="83"/>
    </row>
    <row r="13" spans="1:14" ht="15" customHeight="1" x14ac:dyDescent="0.45">
      <c r="A13" s="441"/>
      <c r="B13" s="441"/>
      <c r="C13" s="83"/>
      <c r="D13" s="83"/>
      <c r="E13" s="83"/>
      <c r="F13" s="83"/>
      <c r="G13" s="83"/>
      <c r="H13" s="83"/>
      <c r="I13" s="83"/>
      <c r="J13" s="83"/>
      <c r="K13" s="83"/>
      <c r="L13" s="83"/>
      <c r="M13" s="83"/>
      <c r="N13" s="83"/>
    </row>
    <row r="14" spans="1:14" ht="15" customHeight="1" x14ac:dyDescent="0.45">
      <c r="A14" s="205" t="s">
        <v>31</v>
      </c>
      <c r="B14" s="205"/>
      <c r="C14" s="205"/>
      <c r="D14" s="205"/>
      <c r="E14" s="83"/>
      <c r="F14" s="83"/>
      <c r="G14" s="83"/>
      <c r="H14" s="83"/>
      <c r="I14" s="83"/>
      <c r="J14" s="83"/>
      <c r="K14" s="83"/>
      <c r="L14" s="115" t="s">
        <v>32</v>
      </c>
      <c r="N14" s="83"/>
    </row>
    <row r="15" spans="1:14" ht="30" customHeight="1" x14ac:dyDescent="0.45">
      <c r="A15" s="366" t="s">
        <v>33</v>
      </c>
      <c r="B15" s="931" t="s">
        <v>34</v>
      </c>
      <c r="C15" s="942"/>
      <c r="D15" s="952"/>
      <c r="E15" s="81" t="s">
        <v>35</v>
      </c>
      <c r="F15" s="81" t="s">
        <v>36</v>
      </c>
      <c r="G15" s="81" t="s">
        <v>37</v>
      </c>
      <c r="H15" s="81" t="s">
        <v>38</v>
      </c>
      <c r="I15" s="81" t="s">
        <v>39</v>
      </c>
      <c r="J15" s="81" t="s">
        <v>40</v>
      </c>
      <c r="K15" s="81" t="s">
        <v>41</v>
      </c>
      <c r="L15" s="442" t="s">
        <v>42</v>
      </c>
      <c r="M15" s="83"/>
    </row>
    <row r="16" spans="1:14" ht="15" customHeight="1" x14ac:dyDescent="0.45">
      <c r="A16" s="919" t="s">
        <v>43</v>
      </c>
      <c r="B16" s="429" t="s">
        <v>44</v>
      </c>
      <c r="C16" s="914" t="s">
        <v>45</v>
      </c>
      <c r="D16" s="914"/>
      <c r="E16" s="379" t="s">
        <v>46</v>
      </c>
      <c r="F16" s="278" t="s">
        <v>47</v>
      </c>
      <c r="G16" s="278" t="s">
        <v>47</v>
      </c>
      <c r="H16" s="242">
        <v>0.3</v>
      </c>
      <c r="I16" s="242">
        <v>0.3</v>
      </c>
      <c r="J16" s="257">
        <v>0.3</v>
      </c>
      <c r="K16" s="693"/>
      <c r="L16" s="958" t="s">
        <v>48</v>
      </c>
      <c r="M16" s="83"/>
    </row>
    <row r="17" spans="1:13" ht="15" customHeight="1" x14ac:dyDescent="0.45">
      <c r="A17" s="920"/>
      <c r="B17" s="919" t="s">
        <v>49</v>
      </c>
      <c r="C17" s="955" t="s">
        <v>50</v>
      </c>
      <c r="D17" s="955"/>
      <c r="E17" s="433" t="s">
        <v>51</v>
      </c>
      <c r="F17" s="444" t="s">
        <v>47</v>
      </c>
      <c r="G17" s="444" t="s">
        <v>47</v>
      </c>
      <c r="H17" s="243">
        <v>580</v>
      </c>
      <c r="I17" s="243">
        <v>479</v>
      </c>
      <c r="J17" s="670">
        <v>473</v>
      </c>
      <c r="K17" s="445" t="s">
        <v>52</v>
      </c>
      <c r="L17" s="958"/>
      <c r="M17" s="83"/>
    </row>
    <row r="18" spans="1:13" ht="15" customHeight="1" x14ac:dyDescent="0.45">
      <c r="A18" s="920"/>
      <c r="B18" s="920"/>
      <c r="C18" s="935" t="s">
        <v>53</v>
      </c>
      <c r="D18" s="935"/>
      <c r="E18" s="433" t="s">
        <v>51</v>
      </c>
      <c r="F18" s="446" t="s">
        <v>47</v>
      </c>
      <c r="G18" s="446" t="s">
        <v>47</v>
      </c>
      <c r="H18" s="734">
        <v>86</v>
      </c>
      <c r="I18" s="734">
        <v>73</v>
      </c>
      <c r="J18" s="735">
        <v>69</v>
      </c>
      <c r="K18" s="501" t="s">
        <v>52</v>
      </c>
      <c r="L18" s="958"/>
      <c r="M18" s="83"/>
    </row>
    <row r="19" spans="1:13" ht="15" customHeight="1" x14ac:dyDescent="0.45">
      <c r="A19" s="921"/>
      <c r="B19" s="921"/>
      <c r="C19" s="936" t="s">
        <v>45</v>
      </c>
      <c r="D19" s="951"/>
      <c r="E19" s="436" t="s">
        <v>51</v>
      </c>
      <c r="F19" s="464" t="s">
        <v>47</v>
      </c>
      <c r="G19" s="464" t="s">
        <v>47</v>
      </c>
      <c r="H19" s="736">
        <v>666</v>
      </c>
      <c r="I19" s="736">
        <v>552</v>
      </c>
      <c r="J19" s="737">
        <v>542</v>
      </c>
      <c r="K19" s="684" t="s">
        <v>52</v>
      </c>
      <c r="L19" s="984"/>
      <c r="M19" s="83"/>
    </row>
    <row r="20" spans="1:13" ht="15" customHeight="1" x14ac:dyDescent="0.45">
      <c r="A20" s="205"/>
      <c r="B20" s="205"/>
      <c r="C20" s="205"/>
      <c r="D20" s="205"/>
      <c r="E20" s="83"/>
      <c r="F20" s="83"/>
      <c r="G20" s="485"/>
      <c r="H20" s="485"/>
      <c r="I20" s="485"/>
      <c r="J20" s="485"/>
      <c r="K20" s="485"/>
      <c r="L20" s="83"/>
    </row>
    <row r="21" spans="1:13" ht="15" customHeight="1" x14ac:dyDescent="0.45">
      <c r="A21" s="205"/>
      <c r="B21" s="205"/>
      <c r="C21" s="205"/>
      <c r="D21" s="205"/>
      <c r="E21" s="83"/>
      <c r="F21" s="83"/>
      <c r="G21" s="627"/>
      <c r="H21" s="627"/>
      <c r="I21" s="627"/>
      <c r="J21" s="627"/>
      <c r="K21" s="627"/>
      <c r="L21" s="115" t="s">
        <v>54</v>
      </c>
    </row>
    <row r="22" spans="1:13" ht="30" customHeight="1" x14ac:dyDescent="0.45">
      <c r="A22" s="366" t="s">
        <v>55</v>
      </c>
      <c r="B22" s="931" t="s">
        <v>34</v>
      </c>
      <c r="C22" s="942"/>
      <c r="D22" s="952"/>
      <c r="E22" s="81" t="s">
        <v>35</v>
      </c>
      <c r="F22" s="81" t="s">
        <v>36</v>
      </c>
      <c r="G22" s="81" t="s">
        <v>37</v>
      </c>
      <c r="H22" s="81" t="s">
        <v>38</v>
      </c>
      <c r="I22" s="81" t="s">
        <v>39</v>
      </c>
      <c r="J22" s="62" t="s">
        <v>40</v>
      </c>
      <c r="K22" s="81" t="s">
        <v>41</v>
      </c>
      <c r="L22" s="442" t="s">
        <v>42</v>
      </c>
    </row>
    <row r="23" spans="1:13" ht="15" customHeight="1" x14ac:dyDescent="0.45">
      <c r="A23" s="919" t="s">
        <v>43</v>
      </c>
      <c r="B23" s="429" t="s">
        <v>44</v>
      </c>
      <c r="C23" s="914" t="s">
        <v>45</v>
      </c>
      <c r="D23" s="914"/>
      <c r="E23" s="379" t="s">
        <v>46</v>
      </c>
      <c r="F23" s="278">
        <v>0</v>
      </c>
      <c r="G23" s="278">
        <v>0</v>
      </c>
      <c r="H23" s="287">
        <v>0</v>
      </c>
      <c r="I23" s="703" t="s">
        <v>47</v>
      </c>
      <c r="J23" s="700" t="s">
        <v>56</v>
      </c>
      <c r="K23" s="443"/>
      <c r="L23" s="958" t="s">
        <v>48</v>
      </c>
    </row>
    <row r="24" spans="1:13" ht="15" customHeight="1" x14ac:dyDescent="0.45">
      <c r="A24" s="920"/>
      <c r="B24" s="919" t="s">
        <v>49</v>
      </c>
      <c r="C24" s="955" t="s">
        <v>50</v>
      </c>
      <c r="D24" s="955"/>
      <c r="E24" s="433" t="s">
        <v>51</v>
      </c>
      <c r="F24" s="444">
        <v>2105</v>
      </c>
      <c r="G24" s="444">
        <v>1952</v>
      </c>
      <c r="H24" s="444">
        <v>2054</v>
      </c>
      <c r="I24" s="444" t="s">
        <v>47</v>
      </c>
      <c r="J24" s="698" t="s">
        <v>56</v>
      </c>
      <c r="K24" s="451"/>
      <c r="L24" s="958"/>
    </row>
    <row r="25" spans="1:13" ht="15" customHeight="1" x14ac:dyDescent="0.45">
      <c r="A25" s="920"/>
      <c r="B25" s="920"/>
      <c r="C25" s="935" t="s">
        <v>57</v>
      </c>
      <c r="D25" s="935"/>
      <c r="E25" s="433" t="s">
        <v>51</v>
      </c>
      <c r="F25" s="447">
        <v>2236</v>
      </c>
      <c r="G25" s="448">
        <v>2087</v>
      </c>
      <c r="H25" s="446" t="s">
        <v>56</v>
      </c>
      <c r="I25" s="448" t="s">
        <v>47</v>
      </c>
      <c r="J25" s="701" t="s">
        <v>56</v>
      </c>
      <c r="K25" s="452"/>
      <c r="L25" s="958"/>
    </row>
    <row r="26" spans="1:13" ht="15" customHeight="1" x14ac:dyDescent="0.45">
      <c r="A26" s="920"/>
      <c r="B26" s="920"/>
      <c r="C26" s="935" t="s">
        <v>53</v>
      </c>
      <c r="D26" s="935"/>
      <c r="E26" s="433" t="s">
        <v>51</v>
      </c>
      <c r="F26" s="446">
        <v>181</v>
      </c>
      <c r="G26" s="446">
        <v>175</v>
      </c>
      <c r="H26" s="446">
        <v>154</v>
      </c>
      <c r="I26" s="446" t="s">
        <v>47</v>
      </c>
      <c r="J26" s="699" t="s">
        <v>56</v>
      </c>
      <c r="K26" s="453"/>
      <c r="L26" s="958"/>
    </row>
    <row r="27" spans="1:13" ht="15" customHeight="1" x14ac:dyDescent="0.45">
      <c r="A27" s="920"/>
      <c r="B27" s="920"/>
      <c r="C27" s="935" t="s">
        <v>58</v>
      </c>
      <c r="D27" s="935"/>
      <c r="E27" s="433" t="s">
        <v>51</v>
      </c>
      <c r="F27" s="446">
        <v>2285</v>
      </c>
      <c r="G27" s="446">
        <v>2126</v>
      </c>
      <c r="H27" s="446">
        <v>2208</v>
      </c>
      <c r="I27" s="446" t="s">
        <v>47</v>
      </c>
      <c r="J27" s="699" t="s">
        <v>56</v>
      </c>
      <c r="K27" s="453"/>
      <c r="L27" s="958"/>
    </row>
    <row r="28" spans="1:13" ht="15" customHeight="1" x14ac:dyDescent="0.45">
      <c r="A28" s="921"/>
      <c r="B28" s="921"/>
      <c r="C28" s="936" t="s">
        <v>59</v>
      </c>
      <c r="D28" s="936"/>
      <c r="E28" s="436" t="s">
        <v>51</v>
      </c>
      <c r="F28" s="450">
        <v>2417</v>
      </c>
      <c r="G28" s="450">
        <v>2261</v>
      </c>
      <c r="H28" s="450" t="s">
        <v>60</v>
      </c>
      <c r="I28" s="450" t="s">
        <v>47</v>
      </c>
      <c r="J28" s="702" t="s">
        <v>56</v>
      </c>
      <c r="K28" s="438"/>
      <c r="L28" s="958"/>
    </row>
    <row r="29" spans="1:13" ht="15" customHeight="1" x14ac:dyDescent="0.45">
      <c r="A29" s="126"/>
      <c r="B29" s="126"/>
      <c r="C29" s="126"/>
      <c r="D29" s="126"/>
      <c r="E29" s="126"/>
      <c r="F29" s="126"/>
      <c r="G29" s="454"/>
      <c r="H29" s="454"/>
      <c r="I29" s="454"/>
      <c r="J29" s="454"/>
      <c r="K29" s="454"/>
      <c r="L29" s="344"/>
      <c r="M29" s="344"/>
    </row>
    <row r="30" spans="1:13" ht="15" customHeight="1" x14ac:dyDescent="0.45">
      <c r="A30" s="205"/>
      <c r="B30" s="205"/>
      <c r="C30" s="205"/>
      <c r="D30" s="205"/>
      <c r="E30" s="83"/>
      <c r="F30" s="627"/>
      <c r="G30" s="627"/>
      <c r="H30" s="627"/>
      <c r="I30" s="627"/>
      <c r="J30" s="83"/>
      <c r="K30" s="12" t="s">
        <v>54</v>
      </c>
    </row>
    <row r="31" spans="1:13" s="376" customFormat="1" ht="30" customHeight="1" x14ac:dyDescent="0.45">
      <c r="A31" s="366" t="s">
        <v>61</v>
      </c>
      <c r="B31" s="931" t="s">
        <v>34</v>
      </c>
      <c r="C31" s="942"/>
      <c r="D31" s="952"/>
      <c r="E31" s="81" t="s">
        <v>35</v>
      </c>
      <c r="F31" s="81" t="s">
        <v>36</v>
      </c>
      <c r="G31" s="81" t="s">
        <v>37</v>
      </c>
      <c r="H31" s="81" t="s">
        <v>38</v>
      </c>
      <c r="I31" s="81" t="s">
        <v>39</v>
      </c>
      <c r="J31" s="81" t="s">
        <v>40</v>
      </c>
      <c r="K31" s="81" t="s">
        <v>41</v>
      </c>
      <c r="L31" s="455"/>
    </row>
    <row r="32" spans="1:13" s="376" customFormat="1" ht="15" customHeight="1" x14ac:dyDescent="0.45">
      <c r="A32" s="919" t="s">
        <v>62</v>
      </c>
      <c r="B32" s="919" t="s">
        <v>49</v>
      </c>
      <c r="C32" s="985" t="s">
        <v>63</v>
      </c>
      <c r="D32" s="986"/>
      <c r="E32" s="431" t="s">
        <v>51</v>
      </c>
      <c r="F32" s="444" t="s">
        <v>47</v>
      </c>
      <c r="G32" s="444" t="s">
        <v>47</v>
      </c>
      <c r="H32" s="444">
        <v>45</v>
      </c>
      <c r="I32" s="444">
        <v>29</v>
      </c>
      <c r="J32" s="738">
        <v>49</v>
      </c>
      <c r="K32" s="451"/>
      <c r="L32" s="456"/>
      <c r="M32" s="457"/>
    </row>
    <row r="33" spans="1:14" s="376" customFormat="1" ht="15" customHeight="1" x14ac:dyDescent="0.45">
      <c r="A33" s="920"/>
      <c r="B33" s="920"/>
      <c r="C33" s="987" t="s">
        <v>64</v>
      </c>
      <c r="D33" s="963"/>
      <c r="E33" s="433" t="s">
        <v>51</v>
      </c>
      <c r="F33" s="446" t="s">
        <v>47</v>
      </c>
      <c r="G33" s="446" t="s">
        <v>47</v>
      </c>
      <c r="H33" s="446">
        <v>18</v>
      </c>
      <c r="I33" s="446">
        <v>16</v>
      </c>
      <c r="J33" s="739">
        <v>15</v>
      </c>
      <c r="K33" s="453"/>
      <c r="L33" s="457"/>
      <c r="M33" s="458"/>
    </row>
    <row r="34" spans="1:14" s="376" customFormat="1" ht="15" customHeight="1" x14ac:dyDescent="0.45">
      <c r="A34" s="920"/>
      <c r="B34" s="920"/>
      <c r="C34" s="987" t="s">
        <v>65</v>
      </c>
      <c r="D34" s="963"/>
      <c r="E34" s="459" t="s">
        <v>51</v>
      </c>
      <c r="F34" s="446" t="s">
        <v>47</v>
      </c>
      <c r="G34" s="446" t="s">
        <v>47</v>
      </c>
      <c r="H34" s="446">
        <v>265</v>
      </c>
      <c r="I34" s="446">
        <v>213</v>
      </c>
      <c r="J34" s="739">
        <v>206</v>
      </c>
      <c r="K34" s="453"/>
      <c r="L34" s="458"/>
      <c r="M34" s="457"/>
    </row>
    <row r="35" spans="1:14" s="376" customFormat="1" ht="15" customHeight="1" x14ac:dyDescent="0.45">
      <c r="A35" s="920"/>
      <c r="B35" s="920"/>
      <c r="C35" s="987" t="s">
        <v>66</v>
      </c>
      <c r="D35" s="963"/>
      <c r="E35" s="459" t="s">
        <v>51</v>
      </c>
      <c r="F35" s="446" t="s">
        <v>47</v>
      </c>
      <c r="G35" s="446" t="s">
        <v>47</v>
      </c>
      <c r="H35" s="446">
        <v>19</v>
      </c>
      <c r="I35" s="446">
        <v>19</v>
      </c>
      <c r="J35" s="739">
        <v>14</v>
      </c>
      <c r="K35" s="453"/>
      <c r="L35" s="458"/>
      <c r="M35" s="457"/>
    </row>
    <row r="36" spans="1:14" s="376" customFormat="1" ht="15" customHeight="1" x14ac:dyDescent="0.45">
      <c r="A36" s="920"/>
      <c r="B36" s="920"/>
      <c r="C36" s="987" t="s">
        <v>67</v>
      </c>
      <c r="D36" s="963"/>
      <c r="E36" s="459" t="s">
        <v>51</v>
      </c>
      <c r="F36" s="446" t="s">
        <v>47</v>
      </c>
      <c r="G36" s="446" t="s">
        <v>47</v>
      </c>
      <c r="H36" s="446">
        <v>2</v>
      </c>
      <c r="I36" s="446">
        <v>2</v>
      </c>
      <c r="J36" s="739">
        <v>2</v>
      </c>
      <c r="K36" s="453"/>
      <c r="L36" s="458"/>
      <c r="M36" s="457"/>
    </row>
    <row r="37" spans="1:14" s="376" customFormat="1" ht="15" customHeight="1" x14ac:dyDescent="0.45">
      <c r="A37" s="920"/>
      <c r="B37" s="920"/>
      <c r="C37" s="987" t="s">
        <v>68</v>
      </c>
      <c r="D37" s="963"/>
      <c r="E37" s="459" t="s">
        <v>51</v>
      </c>
      <c r="F37" s="446" t="s">
        <v>47</v>
      </c>
      <c r="G37" s="446" t="s">
        <v>47</v>
      </c>
      <c r="H37" s="446">
        <v>104</v>
      </c>
      <c r="I37" s="446">
        <v>94</v>
      </c>
      <c r="J37" s="739">
        <v>91</v>
      </c>
      <c r="K37" s="453"/>
      <c r="L37" s="458"/>
      <c r="M37" s="457"/>
    </row>
    <row r="38" spans="1:14" s="376" customFormat="1" ht="15" customHeight="1" x14ac:dyDescent="0.45">
      <c r="A38" s="920"/>
      <c r="B38" s="920"/>
      <c r="C38" s="987" t="s">
        <v>69</v>
      </c>
      <c r="D38" s="963"/>
      <c r="E38" s="459" t="s">
        <v>51</v>
      </c>
      <c r="F38" s="446" t="s">
        <v>47</v>
      </c>
      <c r="G38" s="446" t="s">
        <v>47</v>
      </c>
      <c r="H38" s="446">
        <v>6</v>
      </c>
      <c r="I38" s="446">
        <v>4</v>
      </c>
      <c r="J38" s="739">
        <v>3</v>
      </c>
      <c r="K38" s="453"/>
      <c r="L38" s="458"/>
      <c r="M38" s="457"/>
    </row>
    <row r="39" spans="1:14" s="376" customFormat="1" ht="15" customHeight="1" x14ac:dyDescent="0.45">
      <c r="A39" s="920"/>
      <c r="B39" s="920"/>
      <c r="C39" s="987" t="s">
        <v>70</v>
      </c>
      <c r="D39" s="963"/>
      <c r="E39" s="459" t="s">
        <v>51</v>
      </c>
      <c r="F39" s="446" t="s">
        <v>47</v>
      </c>
      <c r="G39" s="446" t="s">
        <v>47</v>
      </c>
      <c r="H39" s="446">
        <v>206</v>
      </c>
      <c r="I39" s="446">
        <v>176</v>
      </c>
      <c r="J39" s="739">
        <v>162</v>
      </c>
      <c r="K39" s="453"/>
      <c r="L39" s="458"/>
      <c r="M39" s="457"/>
    </row>
    <row r="40" spans="1:14" s="376" customFormat="1" ht="15" customHeight="1" x14ac:dyDescent="0.45">
      <c r="A40" s="920"/>
      <c r="B40" s="920"/>
      <c r="C40" s="988" t="s">
        <v>71</v>
      </c>
      <c r="D40" s="983"/>
      <c r="E40" s="436" t="s">
        <v>51</v>
      </c>
      <c r="F40" s="446" t="s">
        <v>47</v>
      </c>
      <c r="G40" s="446" t="s">
        <v>47</v>
      </c>
      <c r="H40" s="446">
        <v>0</v>
      </c>
      <c r="I40" s="446">
        <v>0</v>
      </c>
      <c r="J40" s="739">
        <v>0</v>
      </c>
      <c r="K40" s="453"/>
      <c r="L40" s="458"/>
      <c r="M40" s="457"/>
    </row>
    <row r="41" spans="1:14" s="376" customFormat="1" ht="15" customHeight="1" x14ac:dyDescent="0.45">
      <c r="A41" s="921"/>
      <c r="B41" s="921"/>
      <c r="C41" s="989" t="s">
        <v>72</v>
      </c>
      <c r="D41" s="944"/>
      <c r="E41" s="379" t="s">
        <v>73</v>
      </c>
      <c r="F41" s="287" t="s">
        <v>47</v>
      </c>
      <c r="G41" s="287" t="s">
        <v>47</v>
      </c>
      <c r="H41" s="287">
        <v>666</v>
      </c>
      <c r="I41" s="287">
        <v>552</v>
      </c>
      <c r="J41" s="740">
        <v>542</v>
      </c>
      <c r="K41" s="443" t="s">
        <v>52</v>
      </c>
      <c r="L41" s="458"/>
      <c r="M41" s="457"/>
    </row>
    <row r="42" spans="1:14" ht="15" customHeight="1" x14ac:dyDescent="0.45">
      <c r="A42" s="126"/>
      <c r="B42" s="126"/>
      <c r="C42" s="126"/>
      <c r="D42" s="126"/>
      <c r="E42" s="126"/>
      <c r="F42" s="126"/>
      <c r="G42" s="454"/>
      <c r="H42" s="454"/>
      <c r="I42" s="454"/>
      <c r="J42" s="454"/>
      <c r="K42" s="454"/>
      <c r="L42" s="344"/>
      <c r="M42" s="344"/>
      <c r="N42" s="83"/>
    </row>
    <row r="43" spans="1:14" ht="15" customHeight="1" x14ac:dyDescent="0.45">
      <c r="A43" s="205"/>
      <c r="B43" s="205"/>
      <c r="C43" s="205"/>
      <c r="D43" s="205"/>
      <c r="E43" s="83"/>
      <c r="F43" s="627"/>
      <c r="G43" s="627"/>
      <c r="H43" s="627"/>
      <c r="I43" s="627"/>
      <c r="J43" s="83"/>
      <c r="K43" s="12" t="s">
        <v>54</v>
      </c>
    </row>
    <row r="44" spans="1:14" ht="30" customHeight="1" x14ac:dyDescent="0.45">
      <c r="A44" s="366" t="s">
        <v>55</v>
      </c>
      <c r="B44" s="931" t="s">
        <v>34</v>
      </c>
      <c r="C44" s="942"/>
      <c r="D44" s="952"/>
      <c r="E44" s="81" t="s">
        <v>35</v>
      </c>
      <c r="F44" s="81" t="s">
        <v>36</v>
      </c>
      <c r="G44" s="81" t="s">
        <v>37</v>
      </c>
      <c r="H44" s="81" t="s">
        <v>38</v>
      </c>
      <c r="I44" s="81" t="s">
        <v>39</v>
      </c>
      <c r="J44" s="81" t="s">
        <v>40</v>
      </c>
      <c r="K44" s="81" t="s">
        <v>41</v>
      </c>
      <c r="L44" s="460"/>
      <c r="M44" s="83"/>
    </row>
    <row r="45" spans="1:14" ht="15" customHeight="1" x14ac:dyDescent="0.45">
      <c r="A45" s="919" t="s">
        <v>62</v>
      </c>
      <c r="B45" s="919" t="s">
        <v>49</v>
      </c>
      <c r="C45" s="980" t="s">
        <v>74</v>
      </c>
      <c r="D45" s="955"/>
      <c r="E45" s="431" t="s">
        <v>51</v>
      </c>
      <c r="F45" s="444">
        <v>317</v>
      </c>
      <c r="G45" s="444">
        <v>323</v>
      </c>
      <c r="H45" s="444">
        <v>466</v>
      </c>
      <c r="I45" s="461" t="s">
        <v>47</v>
      </c>
      <c r="J45" s="704" t="s">
        <v>47</v>
      </c>
      <c r="K45" s="451"/>
      <c r="L45" s="462"/>
      <c r="M45" s="83"/>
    </row>
    <row r="46" spans="1:14" ht="15" customHeight="1" x14ac:dyDescent="0.45">
      <c r="A46" s="920"/>
      <c r="B46" s="920"/>
      <c r="C46" s="969" t="s">
        <v>75</v>
      </c>
      <c r="D46" s="935"/>
      <c r="E46" s="433" t="s">
        <v>51</v>
      </c>
      <c r="F46" s="446">
        <v>41</v>
      </c>
      <c r="G46" s="446">
        <v>40</v>
      </c>
      <c r="H46" s="446">
        <v>53</v>
      </c>
      <c r="I46" s="463" t="s">
        <v>47</v>
      </c>
      <c r="J46" s="705" t="s">
        <v>47</v>
      </c>
      <c r="K46" s="453"/>
      <c r="L46" s="83"/>
      <c r="M46" s="344"/>
    </row>
    <row r="47" spans="1:14" ht="15" customHeight="1" x14ac:dyDescent="0.45">
      <c r="A47" s="920"/>
      <c r="B47" s="920"/>
      <c r="C47" s="969" t="s">
        <v>76</v>
      </c>
      <c r="D47" s="935"/>
      <c r="E47" s="459" t="s">
        <v>51</v>
      </c>
      <c r="F47" s="446">
        <v>122</v>
      </c>
      <c r="G47" s="446">
        <v>112</v>
      </c>
      <c r="H47" s="446">
        <v>103</v>
      </c>
      <c r="I47" s="463" t="s">
        <v>47</v>
      </c>
      <c r="J47" s="705" t="s">
        <v>47</v>
      </c>
      <c r="K47" s="453"/>
      <c r="L47" s="344"/>
      <c r="M47" s="83"/>
    </row>
    <row r="48" spans="1:14" ht="15" customHeight="1" x14ac:dyDescent="0.45">
      <c r="A48" s="920"/>
      <c r="B48" s="920"/>
      <c r="C48" s="981" t="s">
        <v>77</v>
      </c>
      <c r="D48" s="982"/>
      <c r="E48" s="459" t="s">
        <v>51</v>
      </c>
      <c r="F48" s="446">
        <v>320</v>
      </c>
      <c r="G48" s="446">
        <v>322</v>
      </c>
      <c r="H48" s="446">
        <v>319</v>
      </c>
      <c r="I48" s="463" t="s">
        <v>47</v>
      </c>
      <c r="J48" s="705" t="s">
        <v>47</v>
      </c>
      <c r="K48" s="453"/>
      <c r="L48" s="688"/>
      <c r="M48" s="83"/>
    </row>
    <row r="49" spans="1:16" ht="15" customHeight="1" x14ac:dyDescent="0.45">
      <c r="A49" s="920"/>
      <c r="B49" s="920"/>
      <c r="C49" s="981" t="s">
        <v>78</v>
      </c>
      <c r="D49" s="982"/>
      <c r="E49" s="459" t="s">
        <v>51</v>
      </c>
      <c r="F49" s="446">
        <v>13</v>
      </c>
      <c r="G49" s="446">
        <v>12</v>
      </c>
      <c r="H49" s="446">
        <v>14</v>
      </c>
      <c r="I49" s="463" t="s">
        <v>47</v>
      </c>
      <c r="J49" s="705" t="s">
        <v>47</v>
      </c>
      <c r="K49" s="453"/>
      <c r="L49" s="344"/>
      <c r="M49" s="83"/>
      <c r="N49" s="83"/>
      <c r="O49" s="83"/>
    </row>
    <row r="50" spans="1:16" ht="15" customHeight="1" x14ac:dyDescent="0.45">
      <c r="A50" s="920"/>
      <c r="B50" s="920"/>
      <c r="C50" s="981" t="s">
        <v>79</v>
      </c>
      <c r="D50" s="982"/>
      <c r="E50" s="459" t="s">
        <v>51</v>
      </c>
      <c r="F50" s="446">
        <v>14</v>
      </c>
      <c r="G50" s="446">
        <v>13</v>
      </c>
      <c r="H50" s="446">
        <v>18</v>
      </c>
      <c r="I50" s="463" t="s">
        <v>47</v>
      </c>
      <c r="J50" s="705" t="s">
        <v>47</v>
      </c>
      <c r="K50" s="453"/>
      <c r="L50" s="344"/>
      <c r="M50" s="83"/>
      <c r="N50" s="83"/>
      <c r="O50" s="83"/>
    </row>
    <row r="51" spans="1:16" ht="15" customHeight="1" x14ac:dyDescent="0.45">
      <c r="A51" s="920"/>
      <c r="B51" s="920"/>
      <c r="C51" s="969" t="s">
        <v>80</v>
      </c>
      <c r="D51" s="935"/>
      <c r="E51" s="459" t="s">
        <v>51</v>
      </c>
      <c r="F51" s="446">
        <v>143</v>
      </c>
      <c r="G51" s="446">
        <v>139</v>
      </c>
      <c r="H51" s="446">
        <v>140</v>
      </c>
      <c r="I51" s="463" t="s">
        <v>47</v>
      </c>
      <c r="J51" s="705" t="s">
        <v>47</v>
      </c>
      <c r="K51" s="453"/>
      <c r="L51" s="344"/>
      <c r="M51" s="83"/>
      <c r="N51" s="83"/>
      <c r="O51" s="83"/>
    </row>
    <row r="52" spans="1:16" ht="15" customHeight="1" x14ac:dyDescent="0.45">
      <c r="A52" s="920"/>
      <c r="B52" s="920"/>
      <c r="C52" s="969" t="s">
        <v>81</v>
      </c>
      <c r="D52" s="935"/>
      <c r="E52" s="459" t="s">
        <v>51</v>
      </c>
      <c r="F52" s="446">
        <v>24</v>
      </c>
      <c r="G52" s="446">
        <v>21</v>
      </c>
      <c r="H52" s="446">
        <v>11</v>
      </c>
      <c r="I52" s="463" t="s">
        <v>47</v>
      </c>
      <c r="J52" s="705" t="s">
        <v>47</v>
      </c>
      <c r="K52" s="453"/>
      <c r="L52" s="344"/>
      <c r="M52" s="83"/>
      <c r="N52" s="83"/>
      <c r="O52" s="83"/>
    </row>
    <row r="53" spans="1:16" ht="15" customHeight="1" x14ac:dyDescent="0.45">
      <c r="A53" s="920"/>
      <c r="B53" s="920"/>
      <c r="C53" s="969" t="s">
        <v>82</v>
      </c>
      <c r="D53" s="935"/>
      <c r="E53" s="459" t="s">
        <v>51</v>
      </c>
      <c r="F53" s="446">
        <v>1289</v>
      </c>
      <c r="G53" s="446">
        <v>1144</v>
      </c>
      <c r="H53" s="446">
        <v>1077</v>
      </c>
      <c r="I53" s="463" t="s">
        <v>47</v>
      </c>
      <c r="J53" s="705" t="s">
        <v>47</v>
      </c>
      <c r="K53" s="453"/>
      <c r="L53" s="462"/>
      <c r="M53" s="83"/>
      <c r="N53" s="83"/>
      <c r="O53" s="83"/>
    </row>
    <row r="54" spans="1:16" ht="15" customHeight="1" x14ac:dyDescent="0.45">
      <c r="A54" s="920"/>
      <c r="B54" s="920"/>
      <c r="C54" s="969" t="s">
        <v>83</v>
      </c>
      <c r="D54" s="935"/>
      <c r="E54" s="459" t="s">
        <v>51</v>
      </c>
      <c r="F54" s="446">
        <v>2</v>
      </c>
      <c r="G54" s="446">
        <v>2</v>
      </c>
      <c r="H54" s="446">
        <v>2</v>
      </c>
      <c r="I54" s="463" t="s">
        <v>47</v>
      </c>
      <c r="J54" s="705" t="s">
        <v>47</v>
      </c>
      <c r="K54" s="453"/>
      <c r="L54" s="344"/>
      <c r="M54" s="83"/>
      <c r="N54" s="83"/>
      <c r="O54" s="83"/>
    </row>
    <row r="55" spans="1:16" ht="15" customHeight="1" x14ac:dyDescent="0.45">
      <c r="A55" s="920"/>
      <c r="B55" s="920"/>
      <c r="C55" s="970" t="s">
        <v>84</v>
      </c>
      <c r="D55" s="936"/>
      <c r="E55" s="436" t="s">
        <v>51</v>
      </c>
      <c r="F55" s="464">
        <v>0</v>
      </c>
      <c r="G55" s="464">
        <v>0</v>
      </c>
      <c r="H55" s="464">
        <v>5</v>
      </c>
      <c r="I55" s="465" t="s">
        <v>47</v>
      </c>
      <c r="J55" s="706" t="s">
        <v>47</v>
      </c>
      <c r="K55" s="466"/>
      <c r="L55" s="344"/>
      <c r="M55" s="83"/>
      <c r="N55" s="83"/>
      <c r="O55" s="83"/>
    </row>
    <row r="56" spans="1:16" ht="15" customHeight="1" x14ac:dyDescent="0.45">
      <c r="A56" s="921"/>
      <c r="B56" s="921"/>
      <c r="C56" s="943" t="s">
        <v>72</v>
      </c>
      <c r="D56" s="914"/>
      <c r="E56" s="379" t="s">
        <v>73</v>
      </c>
      <c r="F56" s="287">
        <v>2285</v>
      </c>
      <c r="G56" s="287">
        <v>2126</v>
      </c>
      <c r="H56" s="287">
        <v>2208</v>
      </c>
      <c r="I56" s="467" t="s">
        <v>47</v>
      </c>
      <c r="J56" s="604" t="s">
        <v>47</v>
      </c>
      <c r="K56" s="443"/>
      <c r="L56" s="344"/>
      <c r="M56" s="83"/>
      <c r="N56" s="83"/>
      <c r="O56" s="83"/>
    </row>
    <row r="57" spans="1:16" ht="15" customHeight="1" x14ac:dyDescent="0.45">
      <c r="A57" s="83"/>
      <c r="B57" s="83"/>
      <c r="C57" s="83"/>
      <c r="D57" s="83"/>
      <c r="E57" s="83"/>
      <c r="F57" s="83"/>
      <c r="G57" s="83"/>
      <c r="H57" s="83"/>
      <c r="I57" s="83"/>
      <c r="J57" s="83"/>
      <c r="K57" s="83"/>
      <c r="L57" s="83"/>
      <c r="M57" s="83"/>
      <c r="N57" s="83"/>
      <c r="O57" s="83"/>
      <c r="P57" s="83"/>
    </row>
    <row r="58" spans="1:16" ht="15" customHeight="1" x14ac:dyDescent="0.45">
      <c r="A58" s="205"/>
      <c r="B58" s="205"/>
      <c r="C58" s="205"/>
      <c r="D58" s="205"/>
      <c r="E58" s="83"/>
      <c r="F58" s="627"/>
      <c r="G58" s="627"/>
      <c r="H58" s="627"/>
      <c r="I58" s="627"/>
      <c r="N58" s="12" t="s">
        <v>54</v>
      </c>
    </row>
    <row r="59" spans="1:16" ht="30" customHeight="1" x14ac:dyDescent="0.45">
      <c r="A59" s="366" t="s">
        <v>33</v>
      </c>
      <c r="B59" s="931" t="s">
        <v>34</v>
      </c>
      <c r="C59" s="942"/>
      <c r="D59" s="952"/>
      <c r="E59" s="81" t="s">
        <v>35</v>
      </c>
      <c r="F59" s="81" t="s">
        <v>36</v>
      </c>
      <c r="G59" s="81" t="s">
        <v>37</v>
      </c>
      <c r="H59" s="81" t="s">
        <v>38</v>
      </c>
      <c r="I59" s="81" t="s">
        <v>39</v>
      </c>
      <c r="J59" s="62" t="s">
        <v>85</v>
      </c>
      <c r="K59" s="81" t="s">
        <v>41</v>
      </c>
      <c r="L59" s="442" t="s">
        <v>42</v>
      </c>
      <c r="M59" s="964" t="s">
        <v>86</v>
      </c>
      <c r="N59" s="965"/>
      <c r="O59" s="96"/>
    </row>
    <row r="60" spans="1:16" s="97" customFormat="1" ht="30" customHeight="1" x14ac:dyDescent="0.45">
      <c r="A60" s="919" t="s">
        <v>87</v>
      </c>
      <c r="B60" s="511" t="s">
        <v>44</v>
      </c>
      <c r="C60" s="914" t="s">
        <v>88</v>
      </c>
      <c r="D60" s="914"/>
      <c r="E60" s="379" t="s">
        <v>51</v>
      </c>
      <c r="F60" s="287">
        <v>2</v>
      </c>
      <c r="G60" s="287">
        <v>2</v>
      </c>
      <c r="H60" s="287">
        <v>4</v>
      </c>
      <c r="I60" s="287">
        <v>4</v>
      </c>
      <c r="J60" s="483">
        <v>3</v>
      </c>
      <c r="K60" s="443" t="s">
        <v>52</v>
      </c>
      <c r="L60" s="468"/>
      <c r="M60" s="966"/>
      <c r="N60" s="966"/>
      <c r="O60" s="96"/>
    </row>
    <row r="61" spans="1:16" ht="30" customHeight="1" x14ac:dyDescent="0.45">
      <c r="A61" s="920"/>
      <c r="B61" s="953" t="s">
        <v>89</v>
      </c>
      <c r="C61" s="955" t="s">
        <v>90</v>
      </c>
      <c r="D61" s="956"/>
      <c r="E61" s="434" t="s">
        <v>51</v>
      </c>
      <c r="F61" s="444" t="s">
        <v>56</v>
      </c>
      <c r="G61" s="444" t="s">
        <v>56</v>
      </c>
      <c r="H61" s="280">
        <v>11612</v>
      </c>
      <c r="I61" s="280">
        <v>10519</v>
      </c>
      <c r="J61" s="280">
        <v>10578</v>
      </c>
      <c r="K61" s="451"/>
      <c r="L61" s="469"/>
      <c r="M61" s="967" t="s">
        <v>91</v>
      </c>
      <c r="N61" s="968"/>
      <c r="O61" s="97"/>
    </row>
    <row r="62" spans="1:16" ht="30" customHeight="1" x14ac:dyDescent="0.45">
      <c r="A62" s="920"/>
      <c r="B62" s="954"/>
      <c r="C62" s="935" t="s">
        <v>92</v>
      </c>
      <c r="D62" s="957"/>
      <c r="E62" s="435" t="s">
        <v>51</v>
      </c>
      <c r="F62" s="449" t="s">
        <v>47</v>
      </c>
      <c r="G62" s="446" t="s">
        <v>47</v>
      </c>
      <c r="H62" s="282">
        <v>80</v>
      </c>
      <c r="I62" s="282">
        <v>117</v>
      </c>
      <c r="J62" s="282">
        <v>634</v>
      </c>
      <c r="K62" s="453"/>
      <c r="L62" s="470"/>
      <c r="M62" s="949"/>
      <c r="N62" s="950"/>
      <c r="O62" s="97"/>
    </row>
    <row r="63" spans="1:16" ht="41.55" customHeight="1" x14ac:dyDescent="0.45">
      <c r="A63" s="920"/>
      <c r="B63" s="954"/>
      <c r="C63" s="935" t="s">
        <v>93</v>
      </c>
      <c r="D63" s="963"/>
      <c r="E63" s="433" t="s">
        <v>51</v>
      </c>
      <c r="F63" s="446" t="s">
        <v>47</v>
      </c>
      <c r="G63" s="446" t="s">
        <v>47</v>
      </c>
      <c r="H63" s="282">
        <v>160</v>
      </c>
      <c r="I63" s="282">
        <v>112</v>
      </c>
      <c r="J63" s="282">
        <v>119</v>
      </c>
      <c r="K63" s="453"/>
      <c r="L63" s="470"/>
      <c r="M63" s="949"/>
      <c r="N63" s="950"/>
      <c r="O63" s="97"/>
    </row>
    <row r="64" spans="1:16" ht="30" customHeight="1" x14ac:dyDescent="0.45">
      <c r="A64" s="920"/>
      <c r="B64" s="954"/>
      <c r="C64" s="935" t="s">
        <v>88</v>
      </c>
      <c r="D64" s="963"/>
      <c r="E64" s="433" t="s">
        <v>51</v>
      </c>
      <c r="F64" s="446" t="s">
        <v>47</v>
      </c>
      <c r="G64" s="446" t="s">
        <v>47</v>
      </c>
      <c r="H64" s="282">
        <v>480</v>
      </c>
      <c r="I64" s="282">
        <v>356</v>
      </c>
      <c r="J64" s="282">
        <v>382</v>
      </c>
      <c r="K64" s="453"/>
      <c r="L64" s="470"/>
      <c r="M64" s="949"/>
      <c r="N64" s="950"/>
      <c r="O64" s="97"/>
    </row>
    <row r="65" spans="1:17" ht="30" customHeight="1" x14ac:dyDescent="0.45">
      <c r="A65" s="920"/>
      <c r="B65" s="954"/>
      <c r="C65" s="935" t="s">
        <v>94</v>
      </c>
      <c r="D65" s="963"/>
      <c r="E65" s="435" t="s">
        <v>51</v>
      </c>
      <c r="F65" s="446" t="s">
        <v>47</v>
      </c>
      <c r="G65" s="446" t="s">
        <v>47</v>
      </c>
      <c r="H65" s="282">
        <v>40</v>
      </c>
      <c r="I65" s="282">
        <v>46</v>
      </c>
      <c r="J65" s="282">
        <v>59</v>
      </c>
      <c r="K65" s="453"/>
      <c r="L65" s="470"/>
      <c r="M65" s="949"/>
      <c r="N65" s="950"/>
      <c r="O65" s="97"/>
    </row>
    <row r="66" spans="1:17" ht="30" customHeight="1" x14ac:dyDescent="0.45">
      <c r="A66" s="920"/>
      <c r="B66" s="954"/>
      <c r="C66" s="935" t="s">
        <v>95</v>
      </c>
      <c r="D66" s="963"/>
      <c r="E66" s="459" t="s">
        <v>51</v>
      </c>
      <c r="F66" s="446" t="s">
        <v>47</v>
      </c>
      <c r="G66" s="472" t="s">
        <v>47</v>
      </c>
      <c r="H66" s="282">
        <v>1</v>
      </c>
      <c r="I66" s="282">
        <v>1</v>
      </c>
      <c r="J66" s="282">
        <v>1</v>
      </c>
      <c r="K66" s="453"/>
      <c r="L66" s="470"/>
      <c r="M66" s="949"/>
      <c r="N66" s="950"/>
      <c r="O66" s="97"/>
    </row>
    <row r="67" spans="1:17" ht="30" customHeight="1" x14ac:dyDescent="0.45">
      <c r="A67" s="920"/>
      <c r="B67" s="954"/>
      <c r="C67" s="935" t="s">
        <v>96</v>
      </c>
      <c r="D67" s="963"/>
      <c r="E67" s="459" t="s">
        <v>51</v>
      </c>
      <c r="F67" s="446" t="s">
        <v>47</v>
      </c>
      <c r="G67" s="446" t="s">
        <v>47</v>
      </c>
      <c r="H67" s="282">
        <v>10</v>
      </c>
      <c r="I67" s="282">
        <v>6</v>
      </c>
      <c r="J67" s="282">
        <v>2</v>
      </c>
      <c r="K67" s="453"/>
      <c r="L67" s="470"/>
      <c r="M67" s="949"/>
      <c r="N67" s="950"/>
      <c r="O67" s="97"/>
    </row>
    <row r="68" spans="1:17" ht="30" customHeight="1" x14ac:dyDescent="0.45">
      <c r="A68" s="920"/>
      <c r="B68" s="954"/>
      <c r="C68" s="935" t="s">
        <v>97</v>
      </c>
      <c r="D68" s="963"/>
      <c r="E68" s="459" t="s">
        <v>51</v>
      </c>
      <c r="F68" s="446" t="s">
        <v>47</v>
      </c>
      <c r="G68" s="446" t="s">
        <v>47</v>
      </c>
      <c r="H68" s="282">
        <v>55</v>
      </c>
      <c r="I68" s="282">
        <v>52</v>
      </c>
      <c r="J68" s="282">
        <v>59</v>
      </c>
      <c r="K68" s="453"/>
      <c r="L68" s="470"/>
      <c r="M68" s="949"/>
      <c r="N68" s="950"/>
      <c r="O68" s="97"/>
    </row>
    <row r="69" spans="1:17" ht="30" customHeight="1" x14ac:dyDescent="0.45">
      <c r="A69" s="920"/>
      <c r="B69" s="954"/>
      <c r="C69" s="971" t="s">
        <v>98</v>
      </c>
      <c r="D69" s="972"/>
      <c r="E69" s="459" t="s">
        <v>51</v>
      </c>
      <c r="F69" s="446" t="s">
        <v>47</v>
      </c>
      <c r="G69" s="446" t="s">
        <v>47</v>
      </c>
      <c r="H69" s="282">
        <v>315</v>
      </c>
      <c r="I69" s="282">
        <v>251</v>
      </c>
      <c r="J69" s="282">
        <v>409</v>
      </c>
      <c r="K69" s="453"/>
      <c r="L69" s="470"/>
      <c r="M69" s="949"/>
      <c r="N69" s="950"/>
      <c r="O69" s="97"/>
    </row>
    <row r="70" spans="1:17" ht="30" customHeight="1" x14ac:dyDescent="0.45">
      <c r="A70" s="920"/>
      <c r="B70" s="954"/>
      <c r="C70" s="971" t="s">
        <v>99</v>
      </c>
      <c r="D70" s="972"/>
      <c r="E70" s="459" t="s">
        <v>51</v>
      </c>
      <c r="F70" s="446" t="s">
        <v>47</v>
      </c>
      <c r="G70" s="446" t="s">
        <v>47</v>
      </c>
      <c r="H70" s="513">
        <v>10100</v>
      </c>
      <c r="I70" s="513">
        <v>7020</v>
      </c>
      <c r="J70" s="513">
        <v>7691</v>
      </c>
      <c r="K70" s="473"/>
      <c r="L70" s="474"/>
      <c r="M70" s="949" t="s">
        <v>100</v>
      </c>
      <c r="N70" s="950"/>
      <c r="O70" s="97"/>
    </row>
    <row r="71" spans="1:17" ht="45.45" customHeight="1" x14ac:dyDescent="0.45">
      <c r="A71" s="920"/>
      <c r="B71" s="954"/>
      <c r="C71" s="935" t="s">
        <v>101</v>
      </c>
      <c r="D71" s="963"/>
      <c r="E71" s="433" t="s">
        <v>51</v>
      </c>
      <c r="F71" s="446" t="s">
        <v>47</v>
      </c>
      <c r="G71" s="446" t="s">
        <v>47</v>
      </c>
      <c r="H71" s="282">
        <v>22906</v>
      </c>
      <c r="I71" s="282">
        <v>15674</v>
      </c>
      <c r="J71" s="282">
        <v>18779</v>
      </c>
      <c r="K71" s="453"/>
      <c r="L71" s="470"/>
      <c r="M71" s="949" t="s">
        <v>102</v>
      </c>
      <c r="N71" s="950"/>
      <c r="O71" s="97"/>
    </row>
    <row r="72" spans="1:17" ht="30" customHeight="1" x14ac:dyDescent="0.45">
      <c r="A72" s="920"/>
      <c r="B72" s="954"/>
      <c r="C72" s="935" t="s">
        <v>103</v>
      </c>
      <c r="D72" s="963"/>
      <c r="E72" s="433" t="s">
        <v>51</v>
      </c>
      <c r="F72" s="446" t="s">
        <v>47</v>
      </c>
      <c r="G72" s="446" t="s">
        <v>56</v>
      </c>
      <c r="H72" s="282">
        <v>517</v>
      </c>
      <c r="I72" s="282">
        <v>477</v>
      </c>
      <c r="J72" s="282">
        <v>435</v>
      </c>
      <c r="K72" s="453"/>
      <c r="L72" s="470"/>
      <c r="M72" s="949"/>
      <c r="N72" s="950"/>
      <c r="O72" s="97"/>
    </row>
    <row r="73" spans="1:17" ht="30" customHeight="1" x14ac:dyDescent="0.45">
      <c r="A73" s="920"/>
      <c r="B73" s="954"/>
      <c r="C73" s="935" t="s">
        <v>104</v>
      </c>
      <c r="D73" s="963"/>
      <c r="E73" s="435" t="s">
        <v>51</v>
      </c>
      <c r="F73" s="446" t="s">
        <v>56</v>
      </c>
      <c r="G73" s="446" t="s">
        <v>56</v>
      </c>
      <c r="H73" s="282">
        <v>31</v>
      </c>
      <c r="I73" s="282">
        <v>17</v>
      </c>
      <c r="J73" s="282">
        <v>22</v>
      </c>
      <c r="K73" s="453"/>
      <c r="L73" s="470"/>
      <c r="M73" s="949"/>
      <c r="N73" s="950"/>
      <c r="O73" s="97"/>
    </row>
    <row r="74" spans="1:17" ht="30.75" customHeight="1" x14ac:dyDescent="0.45">
      <c r="A74" s="920"/>
      <c r="B74" s="954"/>
      <c r="C74" s="940" t="s">
        <v>105</v>
      </c>
      <c r="D74" s="954"/>
      <c r="E74" s="459" t="s">
        <v>51</v>
      </c>
      <c r="F74" s="448" t="s">
        <v>56</v>
      </c>
      <c r="G74" s="448" t="s">
        <v>56</v>
      </c>
      <c r="H74" s="513">
        <v>10</v>
      </c>
      <c r="I74" s="513">
        <v>5</v>
      </c>
      <c r="J74" s="513">
        <v>7</v>
      </c>
      <c r="K74" s="473"/>
      <c r="L74" s="474"/>
      <c r="M74" s="949"/>
      <c r="N74" s="950"/>
      <c r="O74" s="97"/>
    </row>
    <row r="75" spans="1:17" ht="30.75" customHeight="1" x14ac:dyDescent="0.45">
      <c r="A75" s="920"/>
      <c r="B75" s="954"/>
      <c r="C75" s="936" t="s">
        <v>106</v>
      </c>
      <c r="D75" s="983"/>
      <c r="E75" s="459" t="s">
        <v>51</v>
      </c>
      <c r="F75" s="464" t="s">
        <v>56</v>
      </c>
      <c r="G75" s="464" t="s">
        <v>56</v>
      </c>
      <c r="H75" s="299">
        <v>1621</v>
      </c>
      <c r="I75" s="299">
        <v>1605</v>
      </c>
      <c r="J75" s="897">
        <v>1485</v>
      </c>
      <c r="K75" s="438" t="s">
        <v>52</v>
      </c>
      <c r="L75" s="476" t="s">
        <v>107</v>
      </c>
      <c r="M75" s="959"/>
      <c r="N75" s="960"/>
      <c r="O75" s="97"/>
    </row>
    <row r="76" spans="1:17" ht="15" customHeight="1" x14ac:dyDescent="0.45">
      <c r="A76" s="921"/>
      <c r="B76" s="946"/>
      <c r="C76" s="941" t="s">
        <v>108</v>
      </c>
      <c r="D76" s="946"/>
      <c r="E76" s="431" t="s">
        <v>51</v>
      </c>
      <c r="F76" s="450" t="s">
        <v>56</v>
      </c>
      <c r="G76" s="450" t="s">
        <v>56</v>
      </c>
      <c r="H76" s="299">
        <v>47938</v>
      </c>
      <c r="I76" s="299">
        <v>36258</v>
      </c>
      <c r="J76" s="299">
        <v>40662</v>
      </c>
      <c r="K76" s="438"/>
      <c r="L76" s="476"/>
      <c r="M76" s="961"/>
      <c r="N76" s="962"/>
      <c r="O76" s="97"/>
    </row>
    <row r="77" spans="1:17" ht="15" customHeight="1" x14ac:dyDescent="0.45">
      <c r="A77" s="908" t="s">
        <v>109</v>
      </c>
      <c r="B77" s="909"/>
      <c r="C77" s="909"/>
      <c r="D77" s="909"/>
      <c r="E77" s="909"/>
      <c r="F77" s="909"/>
      <c r="G77" s="909"/>
      <c r="H77" s="909"/>
      <c r="I77" s="909"/>
      <c r="J77" s="909"/>
      <c r="K77" s="909"/>
      <c r="L77" s="909"/>
      <c r="M77" s="909"/>
      <c r="N77" s="909"/>
      <c r="O77" s="83"/>
      <c r="P77" s="83"/>
      <c r="Q77" s="83"/>
    </row>
    <row r="78" spans="1:17" ht="15" customHeight="1" x14ac:dyDescent="0.45">
      <c r="A78" s="83" t="s">
        <v>110</v>
      </c>
      <c r="B78" s="83"/>
      <c r="C78" s="83"/>
      <c r="D78" s="83"/>
      <c r="E78" s="83"/>
      <c r="F78" s="83"/>
      <c r="G78" s="83"/>
      <c r="H78" s="83"/>
      <c r="I78" s="83"/>
      <c r="J78" s="83"/>
      <c r="K78" s="83"/>
      <c r="L78" s="83"/>
      <c r="M78" s="83"/>
      <c r="N78" s="83"/>
      <c r="O78" s="83"/>
      <c r="P78" s="83"/>
      <c r="Q78" s="83"/>
    </row>
    <row r="79" spans="1:17" ht="30" customHeight="1" x14ac:dyDescent="0.45">
      <c r="A79" s="915" t="s">
        <v>111</v>
      </c>
      <c r="B79" s="915"/>
      <c r="C79" s="915"/>
      <c r="D79" s="915"/>
      <c r="E79" s="915"/>
      <c r="F79" s="915"/>
      <c r="G79" s="915"/>
      <c r="H79" s="915"/>
      <c r="I79" s="915"/>
      <c r="J79" s="915"/>
      <c r="K79" s="915"/>
      <c r="L79" s="915"/>
      <c r="M79" s="915"/>
      <c r="N79" s="915"/>
      <c r="O79" s="172"/>
      <c r="P79" s="172"/>
      <c r="Q79" s="83"/>
    </row>
    <row r="80" spans="1:17" ht="15" customHeight="1" x14ac:dyDescent="0.45">
      <c r="A80" s="83" t="s">
        <v>112</v>
      </c>
      <c r="B80" s="83"/>
      <c r="C80" s="83"/>
      <c r="D80" s="83"/>
      <c r="E80" s="83"/>
      <c r="F80" s="83"/>
      <c r="G80" s="83"/>
      <c r="H80" s="83"/>
      <c r="I80" s="83"/>
      <c r="J80" s="83"/>
      <c r="K80" s="83"/>
      <c r="L80" s="83"/>
      <c r="M80" s="83"/>
      <c r="N80" s="83"/>
      <c r="O80" s="83"/>
      <c r="P80" s="83"/>
      <c r="Q80" s="83"/>
    </row>
    <row r="81" spans="1:17" ht="15" customHeight="1" x14ac:dyDescent="0.45">
      <c r="A81" s="83" t="s">
        <v>113</v>
      </c>
      <c r="B81" s="83"/>
      <c r="C81" s="83"/>
      <c r="D81" s="83"/>
      <c r="E81" s="83"/>
      <c r="F81" s="83"/>
      <c r="G81" s="83"/>
      <c r="H81" s="83"/>
      <c r="I81" s="83"/>
      <c r="J81" s="83"/>
      <c r="K81" s="83"/>
      <c r="L81" s="83"/>
      <c r="M81" s="83"/>
      <c r="N81" s="83"/>
      <c r="O81" s="83"/>
      <c r="P81" s="83"/>
      <c r="Q81" s="83"/>
    </row>
    <row r="82" spans="1:17" ht="15" customHeight="1" x14ac:dyDescent="0.45">
      <c r="A82" s="83" t="s">
        <v>114</v>
      </c>
      <c r="B82" s="83"/>
      <c r="C82" s="83"/>
      <c r="D82" s="83"/>
      <c r="E82" s="83"/>
      <c r="F82" s="83"/>
      <c r="G82" s="83"/>
      <c r="H82" s="83"/>
      <c r="I82" s="83"/>
      <c r="J82" s="83"/>
      <c r="K82" s="83"/>
      <c r="L82" s="83"/>
      <c r="M82" s="83"/>
      <c r="N82" s="83"/>
      <c r="O82" s="83"/>
      <c r="P82" s="83"/>
    </row>
    <row r="83" spans="1:17" ht="15" customHeight="1" x14ac:dyDescent="0.45">
      <c r="A83" s="83" t="s">
        <v>115</v>
      </c>
      <c r="B83" s="83"/>
      <c r="C83" s="83"/>
      <c r="D83" s="83"/>
      <c r="E83" s="83"/>
      <c r="F83" s="83"/>
      <c r="G83" s="83"/>
      <c r="H83" s="83"/>
      <c r="I83" s="83"/>
      <c r="J83" s="83"/>
      <c r="K83" s="83"/>
      <c r="L83" s="83"/>
      <c r="M83" s="83"/>
      <c r="N83" s="83"/>
      <c r="O83" s="83"/>
      <c r="P83" s="83"/>
    </row>
    <row r="84" spans="1:17" ht="15" customHeight="1" x14ac:dyDescent="0.45">
      <c r="A84" s="83" t="s">
        <v>116</v>
      </c>
      <c r="B84" s="83"/>
      <c r="C84" s="83"/>
      <c r="D84" s="83"/>
      <c r="E84" s="83"/>
      <c r="F84" s="83"/>
      <c r="G84" s="83"/>
      <c r="H84" s="83"/>
      <c r="I84" s="83"/>
      <c r="J84" s="83"/>
      <c r="K84" s="83"/>
      <c r="L84" s="83"/>
      <c r="M84" s="83"/>
      <c r="N84" s="83"/>
      <c r="O84" s="83"/>
      <c r="P84" s="83"/>
    </row>
    <row r="85" spans="1:17" ht="15" customHeight="1" x14ac:dyDescent="0.45">
      <c r="A85" s="83" t="s">
        <v>117</v>
      </c>
      <c r="B85" s="83"/>
      <c r="C85" s="83"/>
      <c r="D85" s="83"/>
      <c r="E85" s="83"/>
      <c r="F85" s="83"/>
      <c r="G85" s="83"/>
      <c r="H85" s="83"/>
      <c r="I85" s="83"/>
      <c r="J85" s="83"/>
      <c r="K85" s="83"/>
      <c r="L85" s="83"/>
      <c r="M85" s="83"/>
      <c r="N85" s="83"/>
      <c r="O85" s="83"/>
      <c r="P85" s="83"/>
    </row>
    <row r="86" spans="1:17" ht="15" customHeight="1" x14ac:dyDescent="0.45">
      <c r="A86" s="83" t="s">
        <v>118</v>
      </c>
      <c r="B86" s="83"/>
      <c r="C86" s="83"/>
      <c r="D86" s="83"/>
      <c r="E86" s="83"/>
      <c r="F86" s="83"/>
      <c r="G86" s="83"/>
      <c r="H86" s="83"/>
      <c r="I86" s="83"/>
      <c r="J86" s="83"/>
      <c r="K86" s="83"/>
      <c r="L86" s="83"/>
      <c r="M86" s="83"/>
      <c r="N86" s="83"/>
      <c r="O86" s="83"/>
      <c r="P86" s="83"/>
    </row>
    <row r="87" spans="1:17" ht="15" customHeight="1" x14ac:dyDescent="0.45">
      <c r="A87" s="129"/>
      <c r="B87" s="129"/>
      <c r="C87" s="129"/>
      <c r="D87" s="129"/>
      <c r="E87" s="83"/>
      <c r="F87" s="83"/>
      <c r="G87" s="83"/>
      <c r="H87" s="83"/>
      <c r="I87" s="83"/>
      <c r="J87" s="83"/>
      <c r="K87" s="83"/>
      <c r="L87" s="83"/>
      <c r="M87" s="83"/>
      <c r="N87" s="83"/>
      <c r="O87" s="83"/>
      <c r="P87" s="83"/>
    </row>
    <row r="88" spans="1:17" ht="15" customHeight="1" x14ac:dyDescent="0.45">
      <c r="A88" s="83" t="s">
        <v>119</v>
      </c>
      <c r="B88" s="83"/>
      <c r="C88" s="83"/>
      <c r="D88" s="83"/>
      <c r="E88" s="83"/>
      <c r="F88" s="83"/>
      <c r="G88" s="83"/>
      <c r="H88" s="83"/>
      <c r="I88" s="83"/>
      <c r="J88" s="83"/>
      <c r="K88" s="83"/>
      <c r="L88" s="83"/>
      <c r="M88" s="83"/>
      <c r="N88" s="83"/>
      <c r="O88" s="83"/>
      <c r="P88" s="83"/>
    </row>
    <row r="89" spans="1:17" ht="15" customHeight="1" x14ac:dyDescent="0.45">
      <c r="A89" s="626" t="s">
        <v>120</v>
      </c>
      <c r="B89" s="626"/>
      <c r="C89" s="626"/>
      <c r="D89" s="626"/>
      <c r="E89" s="626"/>
      <c r="F89" s="626"/>
      <c r="G89" s="626"/>
      <c r="H89" s="626"/>
      <c r="I89" s="626"/>
      <c r="J89" s="626"/>
      <c r="K89" s="626"/>
      <c r="L89" s="626"/>
      <c r="M89" s="477"/>
      <c r="N89" s="477"/>
      <c r="O89" s="477"/>
      <c r="P89" s="477"/>
    </row>
    <row r="90" spans="1:17" ht="15" customHeight="1" x14ac:dyDescent="0.45">
      <c r="A90" s="625"/>
      <c r="B90" s="626"/>
      <c r="C90" s="626"/>
      <c r="D90" s="626"/>
      <c r="E90" s="626"/>
      <c r="F90" s="626"/>
      <c r="G90" s="626"/>
      <c r="H90" s="626"/>
      <c r="I90" s="626"/>
      <c r="J90" s="626"/>
      <c r="K90" s="626"/>
      <c r="L90" s="626"/>
      <c r="M90" s="477"/>
      <c r="N90" s="477"/>
      <c r="O90" s="477"/>
      <c r="P90" s="477"/>
    </row>
    <row r="91" spans="1:17" ht="15" customHeight="1" x14ac:dyDescent="0.45">
      <c r="A91" s="126"/>
      <c r="B91" s="126"/>
      <c r="C91" s="126"/>
      <c r="D91" s="126"/>
      <c r="E91" s="126"/>
      <c r="F91" s="126"/>
      <c r="G91" s="430"/>
      <c r="H91" s="478"/>
      <c r="I91" s="478"/>
      <c r="J91" s="478"/>
      <c r="K91" s="12" t="s">
        <v>54</v>
      </c>
      <c r="L91" s="478"/>
      <c r="M91" s="126"/>
      <c r="N91" s="83"/>
      <c r="O91" s="83"/>
      <c r="P91" s="83"/>
    </row>
    <row r="92" spans="1:17" ht="30" customHeight="1" x14ac:dyDescent="0.45">
      <c r="A92" s="510" t="s">
        <v>33</v>
      </c>
      <c r="B92" s="932" t="s">
        <v>34</v>
      </c>
      <c r="C92" s="933"/>
      <c r="D92" s="934"/>
      <c r="E92" s="502" t="s">
        <v>35</v>
      </c>
      <c r="F92" s="503" t="s">
        <v>36</v>
      </c>
      <c r="G92" s="503" t="s">
        <v>37</v>
      </c>
      <c r="H92" s="503" t="s">
        <v>121</v>
      </c>
      <c r="I92" s="508" t="s">
        <v>39</v>
      </c>
      <c r="J92" s="508" t="s">
        <v>40</v>
      </c>
      <c r="K92" s="504" t="s">
        <v>122</v>
      </c>
      <c r="L92" s="83"/>
      <c r="M92" s="83"/>
      <c r="N92" s="83"/>
    </row>
    <row r="93" spans="1:17" ht="15" customHeight="1" x14ac:dyDescent="0.45">
      <c r="A93" s="916" t="s">
        <v>123</v>
      </c>
      <c r="B93" s="922" t="s">
        <v>49</v>
      </c>
      <c r="C93" s="925" t="s">
        <v>124</v>
      </c>
      <c r="D93" s="926"/>
      <c r="E93" s="516" t="s">
        <v>51</v>
      </c>
      <c r="F93" s="514" t="s">
        <v>56</v>
      </c>
      <c r="G93" s="514" t="s">
        <v>56</v>
      </c>
      <c r="H93" s="745">
        <v>8981</v>
      </c>
      <c r="I93" s="746">
        <v>9580</v>
      </c>
      <c r="J93" s="746">
        <v>13147</v>
      </c>
      <c r="K93" s="505"/>
      <c r="L93" s="96"/>
      <c r="M93" s="83"/>
      <c r="N93" s="83"/>
    </row>
    <row r="94" spans="1:17" ht="15" customHeight="1" x14ac:dyDescent="0.45">
      <c r="A94" s="917"/>
      <c r="B94" s="923"/>
      <c r="C94" s="927" t="s">
        <v>64</v>
      </c>
      <c r="D94" s="928"/>
      <c r="E94" s="433" t="s">
        <v>51</v>
      </c>
      <c r="F94" s="515" t="s">
        <v>56</v>
      </c>
      <c r="G94" s="515" t="s">
        <v>56</v>
      </c>
      <c r="H94" s="747">
        <v>171</v>
      </c>
      <c r="I94" s="748">
        <v>104</v>
      </c>
      <c r="J94" s="748">
        <v>65</v>
      </c>
      <c r="K94" s="506"/>
      <c r="L94" s="83"/>
      <c r="M94" s="83"/>
      <c r="N94" s="83"/>
    </row>
    <row r="95" spans="1:17" ht="15" customHeight="1" x14ac:dyDescent="0.45">
      <c r="A95" s="917"/>
      <c r="B95" s="923"/>
      <c r="C95" s="927" t="s">
        <v>65</v>
      </c>
      <c r="D95" s="928"/>
      <c r="E95" s="459" t="s">
        <v>51</v>
      </c>
      <c r="F95" s="515" t="s">
        <v>56</v>
      </c>
      <c r="G95" s="515" t="s">
        <v>56</v>
      </c>
      <c r="H95" s="747">
        <v>1280</v>
      </c>
      <c r="I95" s="748">
        <v>839</v>
      </c>
      <c r="J95" s="748">
        <v>1810</v>
      </c>
      <c r="K95" s="506"/>
      <c r="L95" s="83"/>
      <c r="M95" s="83"/>
      <c r="N95" s="83"/>
    </row>
    <row r="96" spans="1:17" ht="15" customHeight="1" x14ac:dyDescent="0.45">
      <c r="A96" s="917"/>
      <c r="B96" s="923"/>
      <c r="C96" s="927" t="s">
        <v>66</v>
      </c>
      <c r="D96" s="928"/>
      <c r="E96" s="459" t="s">
        <v>51</v>
      </c>
      <c r="F96" s="515" t="s">
        <v>56</v>
      </c>
      <c r="G96" s="515" t="s">
        <v>56</v>
      </c>
      <c r="H96" s="747">
        <v>8634</v>
      </c>
      <c r="I96" s="748">
        <v>2177</v>
      </c>
      <c r="J96" s="748">
        <v>696</v>
      </c>
      <c r="K96" s="506"/>
      <c r="L96" s="83"/>
      <c r="M96" s="83"/>
      <c r="N96" s="83"/>
    </row>
    <row r="97" spans="1:17" ht="15" customHeight="1" x14ac:dyDescent="0.45">
      <c r="A97" s="917"/>
      <c r="B97" s="923"/>
      <c r="C97" s="927" t="s">
        <v>67</v>
      </c>
      <c r="D97" s="928"/>
      <c r="E97" s="459" t="s">
        <v>51</v>
      </c>
      <c r="F97" s="515" t="s">
        <v>56</v>
      </c>
      <c r="G97" s="515" t="s">
        <v>56</v>
      </c>
      <c r="H97" s="747">
        <v>2912</v>
      </c>
      <c r="I97" s="748">
        <v>2073</v>
      </c>
      <c r="J97" s="748">
        <v>2274</v>
      </c>
      <c r="K97" s="506"/>
      <c r="L97" s="83"/>
      <c r="M97" s="83"/>
      <c r="N97" s="83"/>
    </row>
    <row r="98" spans="1:17" ht="15" customHeight="1" x14ac:dyDescent="0.45">
      <c r="A98" s="917"/>
      <c r="B98" s="923"/>
      <c r="C98" s="927" t="s">
        <v>68</v>
      </c>
      <c r="D98" s="928"/>
      <c r="E98" s="459" t="s">
        <v>51</v>
      </c>
      <c r="F98" s="515" t="s">
        <v>56</v>
      </c>
      <c r="G98" s="515" t="s">
        <v>56</v>
      </c>
      <c r="H98" s="747">
        <v>166</v>
      </c>
      <c r="I98" s="748">
        <v>76</v>
      </c>
      <c r="J98" s="748">
        <v>86</v>
      </c>
      <c r="K98" s="506"/>
      <c r="L98" s="83"/>
      <c r="M98" s="83"/>
      <c r="N98" s="83"/>
    </row>
    <row r="99" spans="1:17" ht="15" customHeight="1" x14ac:dyDescent="0.45">
      <c r="A99" s="917"/>
      <c r="B99" s="923"/>
      <c r="C99" s="927" t="s">
        <v>69</v>
      </c>
      <c r="D99" s="928"/>
      <c r="E99" s="459" t="s">
        <v>51</v>
      </c>
      <c r="F99" s="515" t="s">
        <v>56</v>
      </c>
      <c r="G99" s="515" t="s">
        <v>56</v>
      </c>
      <c r="H99" s="747">
        <v>0</v>
      </c>
      <c r="I99" s="748">
        <v>102</v>
      </c>
      <c r="J99" s="748">
        <v>0</v>
      </c>
      <c r="K99" s="506"/>
      <c r="L99" s="83"/>
      <c r="M99" s="83"/>
      <c r="N99" s="83"/>
    </row>
    <row r="100" spans="1:17" ht="15" customHeight="1" x14ac:dyDescent="0.45">
      <c r="A100" s="917"/>
      <c r="B100" s="923"/>
      <c r="C100" s="927" t="s">
        <v>70</v>
      </c>
      <c r="D100" s="928"/>
      <c r="E100" s="459" t="s">
        <v>51</v>
      </c>
      <c r="F100" s="515" t="s">
        <v>56</v>
      </c>
      <c r="G100" s="515" t="s">
        <v>56</v>
      </c>
      <c r="H100" s="747">
        <v>762</v>
      </c>
      <c r="I100" s="748">
        <v>723</v>
      </c>
      <c r="J100" s="748">
        <v>701</v>
      </c>
      <c r="K100" s="506"/>
      <c r="L100" s="83"/>
      <c r="M100" s="83"/>
      <c r="N100" s="83"/>
    </row>
    <row r="101" spans="1:17" ht="15" customHeight="1" x14ac:dyDescent="0.45">
      <c r="A101" s="917"/>
      <c r="B101" s="923"/>
      <c r="C101" s="927" t="s">
        <v>125</v>
      </c>
      <c r="D101" s="928"/>
      <c r="E101" s="436" t="s">
        <v>51</v>
      </c>
      <c r="F101" s="515" t="s">
        <v>56</v>
      </c>
      <c r="G101" s="515" t="s">
        <v>56</v>
      </c>
      <c r="H101" s="747">
        <v>0</v>
      </c>
      <c r="I101" s="748">
        <v>0</v>
      </c>
      <c r="J101" s="748">
        <v>0</v>
      </c>
      <c r="K101" s="506"/>
      <c r="L101" s="83"/>
      <c r="M101" s="83"/>
      <c r="N101" s="83"/>
    </row>
    <row r="102" spans="1:17" ht="15" customHeight="1" x14ac:dyDescent="0.45">
      <c r="A102" s="918"/>
      <c r="B102" s="924"/>
      <c r="C102" s="999" t="s">
        <v>72</v>
      </c>
      <c r="D102" s="1000"/>
      <c r="E102" s="379" t="s">
        <v>51</v>
      </c>
      <c r="F102" s="7" t="s">
        <v>56</v>
      </c>
      <c r="G102" s="7" t="s">
        <v>56</v>
      </c>
      <c r="H102" s="749">
        <v>22906</v>
      </c>
      <c r="I102" s="750">
        <v>15674</v>
      </c>
      <c r="J102" s="750">
        <v>18779</v>
      </c>
      <c r="K102" s="507"/>
      <c r="L102" s="83"/>
      <c r="M102" s="83"/>
      <c r="N102" s="83"/>
    </row>
    <row r="103" spans="1:17" ht="15" customHeight="1" x14ac:dyDescent="0.45">
      <c r="A103" s="126"/>
      <c r="B103" s="126"/>
      <c r="C103" s="126"/>
      <c r="D103" s="126"/>
      <c r="E103" s="126"/>
      <c r="F103" s="126"/>
      <c r="G103" s="623"/>
      <c r="H103" s="478"/>
      <c r="I103" s="478"/>
      <c r="J103" s="478"/>
      <c r="K103" s="478"/>
      <c r="L103" s="478"/>
      <c r="M103" s="126"/>
      <c r="N103" s="83"/>
      <c r="O103" s="83"/>
      <c r="P103" s="83"/>
    </row>
    <row r="104" spans="1:17" ht="15" customHeight="1" x14ac:dyDescent="0.45">
      <c r="A104" s="126"/>
      <c r="B104" s="126"/>
      <c r="C104" s="126"/>
      <c r="D104" s="126"/>
      <c r="E104" s="126"/>
      <c r="F104" s="126"/>
      <c r="G104" s="430"/>
      <c r="H104" s="478"/>
      <c r="I104" s="478"/>
      <c r="J104" s="478"/>
      <c r="K104" s="12" t="s">
        <v>54</v>
      </c>
      <c r="M104" s="478"/>
      <c r="N104" s="126"/>
      <c r="O104" s="83"/>
      <c r="P104" s="83"/>
      <c r="Q104" s="83"/>
    </row>
    <row r="105" spans="1:17" s="376" customFormat="1" ht="30" customHeight="1" x14ac:dyDescent="0.45">
      <c r="A105" s="366" t="s">
        <v>61</v>
      </c>
      <c r="B105" s="931" t="s">
        <v>34</v>
      </c>
      <c r="C105" s="942"/>
      <c r="D105" s="952"/>
      <c r="E105" s="81" t="s">
        <v>35</v>
      </c>
      <c r="F105" s="81" t="s">
        <v>36</v>
      </c>
      <c r="G105" s="81" t="s">
        <v>37</v>
      </c>
      <c r="H105" s="81" t="s">
        <v>38</v>
      </c>
      <c r="I105" s="81" t="s">
        <v>39</v>
      </c>
      <c r="J105" s="81" t="s">
        <v>85</v>
      </c>
      <c r="K105" s="81" t="s">
        <v>41</v>
      </c>
      <c r="L105" s="457"/>
      <c r="M105" s="457"/>
      <c r="N105" s="457"/>
    </row>
    <row r="106" spans="1:17" s="376" customFormat="1" ht="15" customHeight="1" x14ac:dyDescent="0.45">
      <c r="A106" s="919" t="s">
        <v>126</v>
      </c>
      <c r="B106" s="919" t="s">
        <v>49</v>
      </c>
      <c r="C106" s="955" t="s">
        <v>127</v>
      </c>
      <c r="D106" s="955"/>
      <c r="E106" s="431" t="s">
        <v>51</v>
      </c>
      <c r="F106" s="444" t="s">
        <v>128</v>
      </c>
      <c r="G106" s="444" t="s">
        <v>128</v>
      </c>
      <c r="H106" s="444" t="s">
        <v>47</v>
      </c>
      <c r="I106" s="444">
        <v>17</v>
      </c>
      <c r="J106" s="741">
        <v>28</v>
      </c>
      <c r="K106" s="689"/>
      <c r="L106" s="457"/>
      <c r="M106" s="457"/>
      <c r="N106" s="457"/>
    </row>
    <row r="107" spans="1:17" s="376" customFormat="1" ht="15" customHeight="1" x14ac:dyDescent="0.45">
      <c r="A107" s="920"/>
      <c r="B107" s="920"/>
      <c r="C107" s="935" t="s">
        <v>129</v>
      </c>
      <c r="D107" s="935"/>
      <c r="E107" s="433" t="s">
        <v>51</v>
      </c>
      <c r="F107" s="446" t="s">
        <v>128</v>
      </c>
      <c r="G107" s="446" t="s">
        <v>128</v>
      </c>
      <c r="H107" s="446" t="s">
        <v>47</v>
      </c>
      <c r="I107" s="446">
        <v>69</v>
      </c>
      <c r="J107" s="742">
        <v>67</v>
      </c>
      <c r="K107" s="690"/>
      <c r="L107" s="457"/>
      <c r="M107" s="457"/>
      <c r="N107" s="457"/>
    </row>
    <row r="108" spans="1:17" s="376" customFormat="1" ht="15" customHeight="1" x14ac:dyDescent="0.45">
      <c r="A108" s="920"/>
      <c r="B108" s="920"/>
      <c r="C108" s="935" t="s">
        <v>130</v>
      </c>
      <c r="D108" s="935"/>
      <c r="E108" s="459" t="s">
        <v>51</v>
      </c>
      <c r="F108" s="446" t="s">
        <v>128</v>
      </c>
      <c r="G108" s="446" t="s">
        <v>128</v>
      </c>
      <c r="H108" s="446" t="s">
        <v>47</v>
      </c>
      <c r="I108" s="446">
        <v>3</v>
      </c>
      <c r="J108" s="742">
        <v>2</v>
      </c>
      <c r="K108" s="690"/>
      <c r="L108" s="457"/>
      <c r="M108" s="457"/>
      <c r="N108" s="457"/>
    </row>
    <row r="109" spans="1:17" s="376" customFormat="1" ht="15" customHeight="1" x14ac:dyDescent="0.45">
      <c r="A109" s="920"/>
      <c r="B109" s="920"/>
      <c r="C109" s="935" t="s">
        <v>131</v>
      </c>
      <c r="D109" s="935"/>
      <c r="E109" s="459" t="s">
        <v>51</v>
      </c>
      <c r="F109" s="446" t="s">
        <v>128</v>
      </c>
      <c r="G109" s="446" t="s">
        <v>128</v>
      </c>
      <c r="H109" s="446" t="s">
        <v>47</v>
      </c>
      <c r="I109" s="446">
        <v>2</v>
      </c>
      <c r="J109" s="742">
        <v>1</v>
      </c>
      <c r="K109" s="690"/>
      <c r="L109" s="457"/>
      <c r="M109" s="457"/>
      <c r="N109" s="457"/>
    </row>
    <row r="110" spans="1:17" s="376" customFormat="1" ht="15" customHeight="1" x14ac:dyDescent="0.45">
      <c r="A110" s="920"/>
      <c r="B110" s="920"/>
      <c r="C110" s="935" t="s">
        <v>132</v>
      </c>
      <c r="D110" s="935"/>
      <c r="E110" s="459" t="s">
        <v>51</v>
      </c>
      <c r="F110" s="446" t="s">
        <v>128</v>
      </c>
      <c r="G110" s="446" t="s">
        <v>128</v>
      </c>
      <c r="H110" s="446" t="s">
        <v>47</v>
      </c>
      <c r="I110" s="446">
        <v>0</v>
      </c>
      <c r="J110" s="742">
        <v>0</v>
      </c>
      <c r="K110" s="690"/>
      <c r="L110" s="457"/>
      <c r="M110" s="457"/>
      <c r="N110" s="457"/>
    </row>
    <row r="111" spans="1:17" s="376" customFormat="1" ht="15" customHeight="1" x14ac:dyDescent="0.45">
      <c r="A111" s="920"/>
      <c r="B111" s="920"/>
      <c r="C111" s="935" t="s">
        <v>133</v>
      </c>
      <c r="D111" s="935"/>
      <c r="E111" s="459" t="s">
        <v>51</v>
      </c>
      <c r="F111" s="446" t="s">
        <v>128</v>
      </c>
      <c r="G111" s="446" t="s">
        <v>128</v>
      </c>
      <c r="H111" s="446" t="s">
        <v>47</v>
      </c>
      <c r="I111" s="446">
        <v>0</v>
      </c>
      <c r="J111" s="742">
        <v>0</v>
      </c>
      <c r="K111" s="690"/>
      <c r="L111" s="457"/>
      <c r="M111" s="457"/>
      <c r="N111" s="457"/>
    </row>
    <row r="112" spans="1:17" s="376" customFormat="1" ht="15" customHeight="1" x14ac:dyDescent="0.45">
      <c r="A112" s="920"/>
      <c r="B112" s="920"/>
      <c r="C112" s="936" t="s">
        <v>134</v>
      </c>
      <c r="D112" s="936"/>
      <c r="E112" s="436" t="s">
        <v>51</v>
      </c>
      <c r="F112" s="464" t="s">
        <v>128</v>
      </c>
      <c r="G112" s="464" t="s">
        <v>128</v>
      </c>
      <c r="H112" s="464" t="s">
        <v>47</v>
      </c>
      <c r="I112" s="464">
        <v>0</v>
      </c>
      <c r="J112" s="743">
        <v>0</v>
      </c>
      <c r="K112" s="691"/>
    </row>
    <row r="113" spans="1:17" s="376" customFormat="1" ht="15" customHeight="1" x14ac:dyDescent="0.45">
      <c r="A113" s="921"/>
      <c r="B113" s="921"/>
      <c r="C113" s="914" t="s">
        <v>72</v>
      </c>
      <c r="D113" s="914"/>
      <c r="E113" s="379" t="s">
        <v>51</v>
      </c>
      <c r="F113" s="287" t="s">
        <v>128</v>
      </c>
      <c r="G113" s="287" t="s">
        <v>128</v>
      </c>
      <c r="H113" s="287" t="s">
        <v>47</v>
      </c>
      <c r="I113" s="287">
        <v>91</v>
      </c>
      <c r="J113" s="744">
        <v>98</v>
      </c>
      <c r="K113" s="692"/>
    </row>
    <row r="114" spans="1:17" ht="15" customHeight="1" x14ac:dyDescent="0.45">
      <c r="A114" s="126"/>
      <c r="B114" s="126"/>
      <c r="C114" s="126"/>
      <c r="D114" s="126"/>
      <c r="E114" s="126"/>
      <c r="F114" s="126"/>
      <c r="G114" s="623"/>
      <c r="H114" s="478"/>
      <c r="I114" s="478"/>
      <c r="J114" s="478"/>
      <c r="K114" s="478"/>
      <c r="L114" s="478"/>
      <c r="M114" s="126"/>
    </row>
    <row r="115" spans="1:17" ht="15" customHeight="1" x14ac:dyDescent="0.45">
      <c r="A115" s="126"/>
      <c r="B115" s="126"/>
      <c r="C115" s="126"/>
      <c r="D115" s="126"/>
      <c r="E115" s="126"/>
      <c r="F115" s="126"/>
      <c r="G115" s="430"/>
      <c r="H115" s="478"/>
      <c r="I115" s="478"/>
      <c r="J115" s="478"/>
      <c r="K115" s="12" t="s">
        <v>54</v>
      </c>
      <c r="M115" s="478"/>
      <c r="N115" s="126"/>
      <c r="O115" s="83"/>
      <c r="P115" s="83"/>
      <c r="Q115" s="83"/>
    </row>
    <row r="116" spans="1:17" ht="30" customHeight="1" x14ac:dyDescent="0.45">
      <c r="A116" s="366" t="s">
        <v>55</v>
      </c>
      <c r="B116" s="931" t="s">
        <v>34</v>
      </c>
      <c r="C116" s="942"/>
      <c r="D116" s="952"/>
      <c r="E116" s="81" t="s">
        <v>35</v>
      </c>
      <c r="F116" s="81" t="s">
        <v>36</v>
      </c>
      <c r="G116" s="81" t="s">
        <v>37</v>
      </c>
      <c r="H116" s="81" t="s">
        <v>38</v>
      </c>
      <c r="I116" s="81" t="s">
        <v>39</v>
      </c>
      <c r="J116" s="62" t="s">
        <v>85</v>
      </c>
      <c r="K116" s="81" t="s">
        <v>41</v>
      </c>
    </row>
    <row r="117" spans="1:17" ht="15" customHeight="1" x14ac:dyDescent="0.45">
      <c r="A117" s="919" t="s">
        <v>126</v>
      </c>
      <c r="B117" s="919" t="s">
        <v>49</v>
      </c>
      <c r="C117" s="955" t="s">
        <v>127</v>
      </c>
      <c r="D117" s="955"/>
      <c r="E117" s="431" t="s">
        <v>51</v>
      </c>
      <c r="F117" s="369">
        <v>33</v>
      </c>
      <c r="G117" s="444">
        <v>35</v>
      </c>
      <c r="H117" s="444">
        <v>182</v>
      </c>
      <c r="I117" s="427" t="s">
        <v>47</v>
      </c>
      <c r="J117" s="427" t="s">
        <v>47</v>
      </c>
      <c r="K117" s="375"/>
    </row>
    <row r="118" spans="1:17" ht="15" customHeight="1" x14ac:dyDescent="0.45">
      <c r="A118" s="920"/>
      <c r="B118" s="920"/>
      <c r="C118" s="935" t="s">
        <v>129</v>
      </c>
      <c r="D118" s="935"/>
      <c r="E118" s="433" t="s">
        <v>51</v>
      </c>
      <c r="F118" s="446">
        <v>172</v>
      </c>
      <c r="G118" s="446">
        <v>171</v>
      </c>
      <c r="H118" s="446">
        <v>185</v>
      </c>
      <c r="I118" s="479" t="s">
        <v>47</v>
      </c>
      <c r="J118" s="705" t="s">
        <v>47</v>
      </c>
      <c r="K118" s="480"/>
    </row>
    <row r="119" spans="1:17" ht="15" customHeight="1" x14ac:dyDescent="0.45">
      <c r="A119" s="920"/>
      <c r="B119" s="920"/>
      <c r="C119" s="935" t="s">
        <v>130</v>
      </c>
      <c r="D119" s="935"/>
      <c r="E119" s="459" t="s">
        <v>51</v>
      </c>
      <c r="F119" s="446">
        <v>4</v>
      </c>
      <c r="G119" s="446">
        <v>4</v>
      </c>
      <c r="H119" s="446">
        <v>4</v>
      </c>
      <c r="I119" s="479" t="s">
        <v>47</v>
      </c>
      <c r="J119" s="705" t="s">
        <v>47</v>
      </c>
      <c r="K119" s="480"/>
    </row>
    <row r="120" spans="1:17" ht="15" customHeight="1" x14ac:dyDescent="0.45">
      <c r="A120" s="920"/>
      <c r="B120" s="920"/>
      <c r="C120" s="935" t="s">
        <v>131</v>
      </c>
      <c r="D120" s="935"/>
      <c r="E120" s="459" t="s">
        <v>51</v>
      </c>
      <c r="F120" s="446">
        <v>0</v>
      </c>
      <c r="G120" s="446">
        <v>1</v>
      </c>
      <c r="H120" s="446">
        <v>2</v>
      </c>
      <c r="I120" s="479" t="s">
        <v>47</v>
      </c>
      <c r="J120" s="705" t="s">
        <v>47</v>
      </c>
      <c r="K120" s="480"/>
    </row>
    <row r="121" spans="1:17" ht="15" customHeight="1" x14ac:dyDescent="0.45">
      <c r="A121" s="920"/>
      <c r="B121" s="920"/>
      <c r="C121" s="935" t="s">
        <v>132</v>
      </c>
      <c r="D121" s="935"/>
      <c r="E121" s="459" t="s">
        <v>51</v>
      </c>
      <c r="F121" s="446">
        <v>0</v>
      </c>
      <c r="G121" s="446">
        <v>0</v>
      </c>
      <c r="H121" s="446">
        <v>0</v>
      </c>
      <c r="I121" s="479" t="s">
        <v>47</v>
      </c>
      <c r="J121" s="705" t="s">
        <v>47</v>
      </c>
      <c r="K121" s="480"/>
    </row>
    <row r="122" spans="1:17" ht="15" customHeight="1" x14ac:dyDescent="0.45">
      <c r="A122" s="920"/>
      <c r="B122" s="920"/>
      <c r="C122" s="935" t="s">
        <v>133</v>
      </c>
      <c r="D122" s="935"/>
      <c r="E122" s="459" t="s">
        <v>51</v>
      </c>
      <c r="F122" s="446">
        <v>0</v>
      </c>
      <c r="G122" s="446">
        <v>0</v>
      </c>
      <c r="H122" s="446">
        <v>0</v>
      </c>
      <c r="I122" s="479" t="s">
        <v>47</v>
      </c>
      <c r="J122" s="705" t="s">
        <v>47</v>
      </c>
      <c r="K122" s="480"/>
    </row>
    <row r="123" spans="1:17" ht="15" customHeight="1" x14ac:dyDescent="0.45">
      <c r="A123" s="920"/>
      <c r="B123" s="920"/>
      <c r="C123" s="936" t="s">
        <v>134</v>
      </c>
      <c r="D123" s="936"/>
      <c r="E123" s="436" t="s">
        <v>51</v>
      </c>
      <c r="F123" s="464" t="s">
        <v>128</v>
      </c>
      <c r="G123" s="464" t="s">
        <v>128</v>
      </c>
      <c r="H123" s="464">
        <v>0</v>
      </c>
      <c r="I123" s="481" t="s">
        <v>47</v>
      </c>
      <c r="J123" s="706" t="s">
        <v>47</v>
      </c>
      <c r="K123" s="482"/>
    </row>
    <row r="124" spans="1:17" ht="15" customHeight="1" x14ac:dyDescent="0.45">
      <c r="A124" s="921"/>
      <c r="B124" s="921"/>
      <c r="C124" s="914" t="s">
        <v>72</v>
      </c>
      <c r="D124" s="914"/>
      <c r="E124" s="379" t="s">
        <v>51</v>
      </c>
      <c r="F124" s="287">
        <v>210</v>
      </c>
      <c r="G124" s="287">
        <v>211</v>
      </c>
      <c r="H124" s="287">
        <v>372</v>
      </c>
      <c r="I124" s="483" t="s">
        <v>47</v>
      </c>
      <c r="J124" s="604" t="s">
        <v>47</v>
      </c>
      <c r="K124" s="484"/>
    </row>
    <row r="125" spans="1:17" ht="15" customHeight="1" x14ac:dyDescent="0.45">
      <c r="A125" s="83"/>
      <c r="B125" s="83"/>
      <c r="C125" s="83"/>
      <c r="D125" s="83"/>
      <c r="E125" s="83"/>
      <c r="F125" s="83"/>
      <c r="G125" s="485"/>
      <c r="H125" s="83"/>
      <c r="I125" s="83"/>
      <c r="J125" s="83"/>
      <c r="K125" s="83"/>
      <c r="L125" s="83"/>
      <c r="M125" s="83"/>
    </row>
    <row r="126" spans="1:17" ht="15" customHeight="1" x14ac:dyDescent="0.45">
      <c r="A126" s="205" t="s">
        <v>135</v>
      </c>
      <c r="B126" s="205"/>
      <c r="C126" s="83"/>
      <c r="D126" s="83"/>
      <c r="E126" s="83"/>
      <c r="F126" s="83"/>
      <c r="G126" s="83"/>
      <c r="H126" s="83"/>
      <c r="I126" s="83"/>
      <c r="J126" s="168"/>
      <c r="K126" s="83"/>
      <c r="L126" s="83"/>
      <c r="M126" s="83"/>
    </row>
    <row r="127" spans="1:17" ht="15" customHeight="1" x14ac:dyDescent="0.45">
      <c r="A127" s="205" t="s">
        <v>136</v>
      </c>
      <c r="B127" s="205"/>
      <c r="C127" s="83"/>
      <c r="D127" s="83"/>
      <c r="E127" s="83"/>
      <c r="F127" s="83"/>
      <c r="G127" s="83"/>
      <c r="H127" s="83"/>
      <c r="I127" s="83"/>
      <c r="J127" s="168"/>
      <c r="K127" s="83"/>
      <c r="L127" s="83"/>
      <c r="M127" s="83"/>
    </row>
    <row r="128" spans="1:17" ht="15" customHeight="1" x14ac:dyDescent="0.45">
      <c r="A128" s="205" t="s">
        <v>137</v>
      </c>
      <c r="B128" s="205"/>
      <c r="C128" s="83"/>
      <c r="D128" s="83"/>
      <c r="E128" s="83"/>
      <c r="F128" s="83"/>
      <c r="G128" s="83"/>
      <c r="H128" s="83"/>
      <c r="I128" s="83"/>
      <c r="J128" s="168"/>
      <c r="K128" s="83"/>
      <c r="L128" s="83"/>
      <c r="M128" s="12" t="s">
        <v>54</v>
      </c>
    </row>
    <row r="129" spans="1:22" ht="30" customHeight="1" x14ac:dyDescent="0.45">
      <c r="A129" s="81" t="s">
        <v>138</v>
      </c>
      <c r="B129" s="81" t="s">
        <v>139</v>
      </c>
      <c r="C129" s="81" t="s">
        <v>140</v>
      </c>
      <c r="D129" s="81" t="s">
        <v>141</v>
      </c>
      <c r="E129" s="929" t="s">
        <v>142</v>
      </c>
      <c r="F129" s="929"/>
      <c r="G129" s="81" t="s">
        <v>143</v>
      </c>
      <c r="H129" s="81" t="s">
        <v>144</v>
      </c>
      <c r="I129" s="81" t="s">
        <v>37</v>
      </c>
      <c r="J129" s="81" t="s">
        <v>38</v>
      </c>
      <c r="K129" s="81" t="s">
        <v>39</v>
      </c>
      <c r="L129" s="84" t="s">
        <v>85</v>
      </c>
      <c r="M129" s="81" t="s">
        <v>41</v>
      </c>
      <c r="N129" s="83"/>
      <c r="O129" s="83"/>
      <c r="P129" s="83"/>
      <c r="Q129" s="83"/>
      <c r="R129" s="83"/>
      <c r="S129" s="83"/>
      <c r="T129" s="83"/>
      <c r="U129" s="83"/>
    </row>
    <row r="130" spans="1:22" ht="15" customHeight="1" x14ac:dyDescent="0.45">
      <c r="A130" s="379" t="s">
        <v>145</v>
      </c>
      <c r="B130" s="930" t="s">
        <v>146</v>
      </c>
      <c r="C130" s="930" t="s">
        <v>47</v>
      </c>
      <c r="D130" s="930" t="s">
        <v>147</v>
      </c>
      <c r="E130" s="930" t="s">
        <v>148</v>
      </c>
      <c r="F130" s="930"/>
      <c r="G130" s="379" t="s">
        <v>149</v>
      </c>
      <c r="H130" s="287">
        <v>579</v>
      </c>
      <c r="I130" s="278">
        <v>474</v>
      </c>
      <c r="J130" s="278">
        <v>498</v>
      </c>
      <c r="K130" s="283">
        <v>641</v>
      </c>
      <c r="L130" s="284">
        <v>741</v>
      </c>
      <c r="M130" s="686"/>
      <c r="N130" s="83"/>
      <c r="O130" s="83"/>
      <c r="P130" s="83"/>
      <c r="Q130" s="83"/>
      <c r="R130" s="83"/>
      <c r="S130" s="83"/>
      <c r="T130" s="83"/>
      <c r="U130" s="83"/>
    </row>
    <row r="131" spans="1:22" ht="15" customHeight="1" x14ac:dyDescent="0.45">
      <c r="A131" s="379" t="s">
        <v>150</v>
      </c>
      <c r="B131" s="930"/>
      <c r="C131" s="930"/>
      <c r="D131" s="930"/>
      <c r="E131" s="930"/>
      <c r="F131" s="930"/>
      <c r="G131" s="379" t="s">
        <v>149</v>
      </c>
      <c r="H131" s="278">
        <v>1812</v>
      </c>
      <c r="I131" s="278">
        <v>1227</v>
      </c>
      <c r="J131" s="278">
        <v>1088</v>
      </c>
      <c r="K131" s="283">
        <v>1135</v>
      </c>
      <c r="L131" s="284">
        <v>1161</v>
      </c>
      <c r="M131" s="686"/>
      <c r="N131" s="83"/>
      <c r="O131" s="83"/>
      <c r="P131" s="83"/>
      <c r="Q131" s="83"/>
      <c r="R131" s="83"/>
      <c r="S131" s="83"/>
      <c r="T131" s="83"/>
      <c r="U131" s="83"/>
    </row>
    <row r="132" spans="1:22" ht="15" customHeight="1" x14ac:dyDescent="0.45">
      <c r="A132" s="379" t="s">
        <v>151</v>
      </c>
      <c r="B132" s="930"/>
      <c r="C132" s="930"/>
      <c r="D132" s="930"/>
      <c r="E132" s="930"/>
      <c r="F132" s="930"/>
      <c r="G132" s="379" t="s">
        <v>149</v>
      </c>
      <c r="H132" s="278">
        <v>289</v>
      </c>
      <c r="I132" s="278">
        <v>289</v>
      </c>
      <c r="J132" s="278">
        <v>303</v>
      </c>
      <c r="K132" s="283">
        <v>360</v>
      </c>
      <c r="L132" s="284">
        <v>360</v>
      </c>
      <c r="M132" s="686"/>
      <c r="N132" s="83"/>
      <c r="O132" s="83"/>
      <c r="P132" s="83"/>
      <c r="Q132" s="83"/>
      <c r="R132" s="83"/>
      <c r="S132" s="83"/>
      <c r="T132" s="83"/>
      <c r="U132" s="83"/>
    </row>
    <row r="133" spans="1:22" ht="15" customHeight="1" x14ac:dyDescent="0.45">
      <c r="A133" s="379" t="s">
        <v>152</v>
      </c>
      <c r="B133" s="930"/>
      <c r="C133" s="930"/>
      <c r="D133" s="930"/>
      <c r="E133" s="930"/>
      <c r="F133" s="930"/>
      <c r="G133" s="379" t="s">
        <v>149</v>
      </c>
      <c r="H133" s="278">
        <v>110</v>
      </c>
      <c r="I133" s="278">
        <v>110</v>
      </c>
      <c r="J133" s="278">
        <v>112</v>
      </c>
      <c r="K133" s="283">
        <v>114</v>
      </c>
      <c r="L133" s="284">
        <v>117</v>
      </c>
      <c r="M133" s="686"/>
      <c r="N133" s="83"/>
      <c r="O133" s="83"/>
      <c r="P133" s="83"/>
      <c r="Q133" s="83"/>
      <c r="R133" s="83"/>
      <c r="S133" s="83"/>
      <c r="T133" s="83"/>
      <c r="U133" s="83"/>
    </row>
    <row r="134" spans="1:22" ht="15" customHeight="1" x14ac:dyDescent="0.45">
      <c r="A134" s="379" t="s">
        <v>153</v>
      </c>
      <c r="B134" s="930"/>
      <c r="C134" s="930"/>
      <c r="D134" s="930"/>
      <c r="E134" s="930"/>
      <c r="F134" s="930"/>
      <c r="G134" s="379" t="s">
        <v>149</v>
      </c>
      <c r="H134" s="278">
        <v>252</v>
      </c>
      <c r="I134" s="278">
        <v>339</v>
      </c>
      <c r="J134" s="278">
        <v>592</v>
      </c>
      <c r="K134" s="283">
        <v>521</v>
      </c>
      <c r="L134" s="284">
        <v>374</v>
      </c>
      <c r="M134" s="686"/>
      <c r="N134" s="83"/>
      <c r="O134" s="83"/>
      <c r="P134" s="83"/>
      <c r="Q134" s="83"/>
      <c r="R134" s="83"/>
      <c r="S134" s="83"/>
      <c r="T134" s="83"/>
      <c r="U134" s="83"/>
    </row>
    <row r="135" spans="1:22" ht="15" customHeight="1" x14ac:dyDescent="0.45">
      <c r="A135" s="379" t="s">
        <v>154</v>
      </c>
      <c r="B135" s="930"/>
      <c r="C135" s="930"/>
      <c r="D135" s="930"/>
      <c r="E135" s="930"/>
      <c r="F135" s="930"/>
      <c r="G135" s="379" t="s">
        <v>149</v>
      </c>
      <c r="H135" s="278">
        <v>1472</v>
      </c>
      <c r="I135" s="278">
        <v>652</v>
      </c>
      <c r="J135" s="278">
        <v>574</v>
      </c>
      <c r="K135" s="283">
        <v>572</v>
      </c>
      <c r="L135" s="284">
        <v>572</v>
      </c>
      <c r="M135" s="686"/>
      <c r="N135" s="83"/>
      <c r="O135" s="83"/>
      <c r="P135" s="83"/>
      <c r="Q135" s="83"/>
      <c r="R135" s="83"/>
      <c r="S135" s="83"/>
      <c r="T135" s="83"/>
      <c r="U135" s="83"/>
    </row>
    <row r="136" spans="1:22" s="70" customFormat="1" ht="150" customHeight="1" x14ac:dyDescent="0.45">
      <c r="A136" s="379" t="s">
        <v>155</v>
      </c>
      <c r="B136" s="488" t="s">
        <v>156</v>
      </c>
      <c r="C136" s="379" t="s">
        <v>56</v>
      </c>
      <c r="D136" s="379" t="s">
        <v>56</v>
      </c>
      <c r="E136" s="930" t="s">
        <v>157</v>
      </c>
      <c r="F136" s="930"/>
      <c r="G136" s="379" t="s">
        <v>149</v>
      </c>
      <c r="H136" s="486" t="s">
        <v>56</v>
      </c>
      <c r="I136" s="278">
        <v>5</v>
      </c>
      <c r="J136" s="278">
        <v>14</v>
      </c>
      <c r="K136" s="283">
        <v>15</v>
      </c>
      <c r="L136" s="284">
        <v>96</v>
      </c>
      <c r="M136" s="687"/>
      <c r="N136" s="129"/>
      <c r="O136" s="129"/>
      <c r="P136" s="129"/>
      <c r="Q136" s="129"/>
      <c r="R136" s="129"/>
      <c r="S136" s="129"/>
      <c r="T136" s="129"/>
      <c r="U136" s="129"/>
    </row>
    <row r="137" spans="1:22" s="70" customFormat="1" ht="150" customHeight="1" x14ac:dyDescent="0.45">
      <c r="A137" s="379" t="s">
        <v>158</v>
      </c>
      <c r="B137" s="488" t="s">
        <v>159</v>
      </c>
      <c r="C137" s="379" t="s">
        <v>56</v>
      </c>
      <c r="D137" s="379" t="s">
        <v>56</v>
      </c>
      <c r="E137" s="930" t="s">
        <v>160</v>
      </c>
      <c r="F137" s="930"/>
      <c r="G137" s="379" t="s">
        <v>149</v>
      </c>
      <c r="H137" s="486" t="s">
        <v>56</v>
      </c>
      <c r="I137" s="486" t="s">
        <v>47</v>
      </c>
      <c r="J137" s="278">
        <v>1</v>
      </c>
      <c r="K137" s="283">
        <v>5</v>
      </c>
      <c r="L137" s="284">
        <v>10</v>
      </c>
      <c r="M137" s="687"/>
      <c r="N137" s="129"/>
      <c r="O137" s="129"/>
      <c r="P137" s="129"/>
      <c r="Q137" s="129"/>
      <c r="R137" s="129"/>
      <c r="S137" s="129"/>
      <c r="T137" s="129"/>
      <c r="U137" s="129"/>
    </row>
    <row r="138" spans="1:22" s="70" customFormat="1" ht="90" customHeight="1" x14ac:dyDescent="0.45">
      <c r="A138" s="379" t="s">
        <v>161</v>
      </c>
      <c r="B138" s="488" t="s">
        <v>162</v>
      </c>
      <c r="C138" s="379" t="s">
        <v>163</v>
      </c>
      <c r="D138" s="379" t="s">
        <v>56</v>
      </c>
      <c r="E138" s="914" t="s">
        <v>164</v>
      </c>
      <c r="F138" s="944"/>
      <c r="G138" s="379" t="s">
        <v>149</v>
      </c>
      <c r="H138" s="486" t="s">
        <v>56</v>
      </c>
      <c r="I138" s="486" t="s">
        <v>47</v>
      </c>
      <c r="J138" s="489">
        <v>0.4</v>
      </c>
      <c r="K138" s="685">
        <v>0.1</v>
      </c>
      <c r="L138" s="130">
        <v>0.1</v>
      </c>
      <c r="M138" s="687"/>
      <c r="N138" s="129"/>
      <c r="O138" s="129"/>
      <c r="P138" s="129"/>
      <c r="Q138" s="129"/>
      <c r="R138" s="129"/>
      <c r="S138" s="129"/>
      <c r="T138" s="129"/>
      <c r="U138" s="129"/>
    </row>
    <row r="139" spans="1:22" s="70" customFormat="1" ht="75" customHeight="1" x14ac:dyDescent="0.45">
      <c r="A139" s="379" t="s">
        <v>165</v>
      </c>
      <c r="B139" s="379" t="s">
        <v>166</v>
      </c>
      <c r="C139" s="379" t="s">
        <v>56</v>
      </c>
      <c r="D139" s="379" t="s">
        <v>56</v>
      </c>
      <c r="E139" s="914" t="s">
        <v>167</v>
      </c>
      <c r="F139" s="944"/>
      <c r="G139" s="379" t="s">
        <v>149</v>
      </c>
      <c r="H139" s="486" t="s">
        <v>56</v>
      </c>
      <c r="I139" s="486" t="s">
        <v>47</v>
      </c>
      <c r="J139" s="489">
        <v>0.1</v>
      </c>
      <c r="K139" s="685">
        <v>0.2</v>
      </c>
      <c r="L139" s="130">
        <v>0.1</v>
      </c>
      <c r="M139" s="687"/>
      <c r="N139" s="129"/>
      <c r="O139" s="129"/>
      <c r="P139" s="129"/>
      <c r="Q139" s="129"/>
      <c r="R139" s="129"/>
      <c r="S139" s="129"/>
      <c r="T139" s="129"/>
      <c r="U139" s="129"/>
    </row>
    <row r="140" spans="1:22" ht="15" customHeight="1" x14ac:dyDescent="0.45">
      <c r="A140" s="83"/>
      <c r="B140" s="83"/>
      <c r="C140" s="83"/>
      <c r="D140" s="83"/>
      <c r="E140" s="83"/>
      <c r="F140" s="83"/>
      <c r="G140" s="83"/>
      <c r="H140" s="83"/>
      <c r="I140" s="83"/>
      <c r="J140" s="83"/>
      <c r="K140" s="83"/>
      <c r="L140" s="83"/>
      <c r="M140" s="97"/>
      <c r="N140" s="96"/>
      <c r="O140" s="83"/>
      <c r="P140" s="83"/>
      <c r="Q140" s="83"/>
      <c r="R140" s="83"/>
      <c r="S140" s="83"/>
      <c r="T140" s="83"/>
      <c r="U140" s="83"/>
      <c r="V140" s="168"/>
    </row>
    <row r="141" spans="1:22" ht="15" customHeight="1" x14ac:dyDescent="0.45">
      <c r="A141" s="490" t="s">
        <v>168</v>
      </c>
      <c r="B141" s="490"/>
      <c r="C141" s="83"/>
      <c r="D141" s="83"/>
      <c r="E141" s="83"/>
      <c r="F141" s="83"/>
      <c r="G141" s="83"/>
      <c r="H141" s="83"/>
      <c r="I141" s="83"/>
      <c r="J141" s="83"/>
      <c r="K141" s="83"/>
      <c r="L141" s="83"/>
      <c r="M141" s="12" t="s">
        <v>54</v>
      </c>
      <c r="O141" s="83"/>
      <c r="P141" s="83"/>
      <c r="Q141" s="83"/>
      <c r="R141" s="83"/>
      <c r="S141" s="83"/>
      <c r="T141" s="83"/>
      <c r="U141" s="83"/>
      <c r="V141" s="168"/>
    </row>
    <row r="142" spans="1:22" ht="30" customHeight="1" x14ac:dyDescent="0.45">
      <c r="A142" s="81" t="s">
        <v>138</v>
      </c>
      <c r="B142" s="81" t="s">
        <v>139</v>
      </c>
      <c r="C142" s="366" t="s">
        <v>140</v>
      </c>
      <c r="D142" s="81" t="s">
        <v>141</v>
      </c>
      <c r="E142" s="931" t="s">
        <v>142</v>
      </c>
      <c r="F142" s="929"/>
      <c r="G142" s="183" t="s">
        <v>143</v>
      </c>
      <c r="H142" s="81" t="s">
        <v>144</v>
      </c>
      <c r="I142" s="81" t="s">
        <v>37</v>
      </c>
      <c r="J142" s="81" t="s">
        <v>38</v>
      </c>
      <c r="K142" s="81" t="s">
        <v>169</v>
      </c>
      <c r="L142" s="62" t="s">
        <v>85</v>
      </c>
      <c r="M142" s="81" t="s">
        <v>41</v>
      </c>
      <c r="N142" s="83"/>
      <c r="O142" s="83"/>
      <c r="P142" s="83"/>
      <c r="Q142" s="83"/>
      <c r="R142" s="83"/>
      <c r="S142" s="83"/>
      <c r="T142" s="491"/>
      <c r="U142" s="83"/>
    </row>
    <row r="143" spans="1:22" ht="60" customHeight="1" x14ac:dyDescent="0.45">
      <c r="A143" s="914" t="s">
        <v>170</v>
      </c>
      <c r="B143" s="379" t="s">
        <v>171</v>
      </c>
      <c r="C143" s="370" t="s">
        <v>172</v>
      </c>
      <c r="D143" s="379" t="s">
        <v>173</v>
      </c>
      <c r="E143" s="914" t="s">
        <v>174</v>
      </c>
      <c r="F143" s="914"/>
      <c r="G143" s="379" t="s">
        <v>149</v>
      </c>
      <c r="H143" s="278">
        <v>76</v>
      </c>
      <c r="I143" s="278">
        <v>46</v>
      </c>
      <c r="J143" s="278">
        <v>47</v>
      </c>
      <c r="K143" s="278">
        <v>23</v>
      </c>
      <c r="L143" s="410">
        <v>0</v>
      </c>
      <c r="M143" s="487"/>
      <c r="N143" s="83"/>
      <c r="O143" s="83"/>
      <c r="P143" s="83"/>
      <c r="Q143" s="83"/>
      <c r="R143" s="83"/>
      <c r="S143" s="83"/>
      <c r="T143" s="492"/>
      <c r="U143" s="83"/>
    </row>
    <row r="144" spans="1:22" ht="75" customHeight="1" x14ac:dyDescent="0.45">
      <c r="A144" s="914"/>
      <c r="B144" s="379" t="s">
        <v>175</v>
      </c>
      <c r="C144" s="370" t="s">
        <v>176</v>
      </c>
      <c r="D144" s="379" t="s">
        <v>177</v>
      </c>
      <c r="E144" s="914" t="s">
        <v>178</v>
      </c>
      <c r="F144" s="914"/>
      <c r="G144" s="379" t="s">
        <v>149</v>
      </c>
      <c r="H144" s="278">
        <v>6405</v>
      </c>
      <c r="I144" s="278">
        <v>3800</v>
      </c>
      <c r="J144" s="278">
        <v>3831</v>
      </c>
      <c r="K144" s="278">
        <v>1913</v>
      </c>
      <c r="L144" s="410">
        <v>0</v>
      </c>
      <c r="M144" s="487"/>
      <c r="N144" s="83"/>
      <c r="O144" s="83"/>
      <c r="P144" s="83"/>
      <c r="Q144" s="83"/>
      <c r="R144" s="83"/>
      <c r="S144" s="83"/>
      <c r="T144" s="492"/>
      <c r="U144" s="83"/>
    </row>
    <row r="145" spans="1:21" ht="60" customHeight="1" x14ac:dyDescent="0.45">
      <c r="A145" s="914" t="s">
        <v>179</v>
      </c>
      <c r="B145" s="379" t="s">
        <v>180</v>
      </c>
      <c r="C145" s="370" t="s">
        <v>181</v>
      </c>
      <c r="D145" s="379" t="s">
        <v>173</v>
      </c>
      <c r="E145" s="914" t="s">
        <v>182</v>
      </c>
      <c r="F145" s="914"/>
      <c r="G145" s="379" t="s">
        <v>149</v>
      </c>
      <c r="H145" s="278">
        <v>765</v>
      </c>
      <c r="I145" s="278">
        <v>1346</v>
      </c>
      <c r="J145" s="278">
        <v>2474</v>
      </c>
      <c r="K145" s="278">
        <v>2496</v>
      </c>
      <c r="L145" s="410">
        <v>2443</v>
      </c>
      <c r="M145" s="487"/>
      <c r="N145" s="83"/>
      <c r="O145" s="83"/>
      <c r="P145" s="83"/>
      <c r="Q145" s="83"/>
      <c r="R145" s="83"/>
      <c r="S145" s="83"/>
      <c r="T145" s="492"/>
    </row>
    <row r="146" spans="1:21" ht="105" customHeight="1" x14ac:dyDescent="0.45">
      <c r="A146" s="914"/>
      <c r="B146" s="379" t="s">
        <v>183</v>
      </c>
      <c r="C146" s="370" t="s">
        <v>176</v>
      </c>
      <c r="D146" s="379" t="s">
        <v>184</v>
      </c>
      <c r="E146" s="914" t="s">
        <v>185</v>
      </c>
      <c r="F146" s="914"/>
      <c r="G146" s="379" t="s">
        <v>149</v>
      </c>
      <c r="H146" s="278">
        <v>30394</v>
      </c>
      <c r="I146" s="278">
        <v>52035</v>
      </c>
      <c r="J146" s="278">
        <v>95640</v>
      </c>
      <c r="K146" s="278">
        <v>96512</v>
      </c>
      <c r="L146" s="410">
        <v>94477</v>
      </c>
      <c r="M146" s="487"/>
      <c r="N146" s="83"/>
      <c r="O146" s="83"/>
      <c r="P146" s="83"/>
      <c r="Q146" s="83"/>
      <c r="R146" s="83"/>
      <c r="S146" s="83"/>
      <c r="T146" s="492"/>
    </row>
    <row r="147" spans="1:21" ht="75" customHeight="1" x14ac:dyDescent="0.45">
      <c r="A147" s="429" t="s">
        <v>186</v>
      </c>
      <c r="B147" s="379" t="s">
        <v>187</v>
      </c>
      <c r="C147" s="370" t="s">
        <v>188</v>
      </c>
      <c r="D147" s="379" t="s">
        <v>189</v>
      </c>
      <c r="E147" s="914" t="s">
        <v>190</v>
      </c>
      <c r="F147" s="914"/>
      <c r="G147" s="379" t="s">
        <v>149</v>
      </c>
      <c r="H147" s="278" t="s">
        <v>56</v>
      </c>
      <c r="I147" s="278" t="s">
        <v>56</v>
      </c>
      <c r="J147" s="278">
        <v>4438</v>
      </c>
      <c r="K147" s="278">
        <v>3026</v>
      </c>
      <c r="L147" s="410">
        <v>3305</v>
      </c>
      <c r="M147" s="487"/>
      <c r="N147" s="83"/>
      <c r="O147" s="83"/>
      <c r="P147" s="83"/>
      <c r="Q147" s="83"/>
      <c r="R147" s="83"/>
      <c r="S147" s="83"/>
      <c r="T147" s="492"/>
    </row>
    <row r="148" spans="1:21" ht="90" customHeight="1" x14ac:dyDescent="0.45">
      <c r="A148" s="914" t="s">
        <v>191</v>
      </c>
      <c r="B148" s="379" t="s">
        <v>192</v>
      </c>
      <c r="C148" s="370" t="s">
        <v>193</v>
      </c>
      <c r="D148" s="379" t="s">
        <v>194</v>
      </c>
      <c r="E148" s="914" t="s">
        <v>195</v>
      </c>
      <c r="F148" s="914"/>
      <c r="G148" s="379" t="s">
        <v>149</v>
      </c>
      <c r="H148" s="278" t="s">
        <v>56</v>
      </c>
      <c r="I148" s="278" t="s">
        <v>56</v>
      </c>
      <c r="J148" s="278">
        <v>6355</v>
      </c>
      <c r="K148" s="278">
        <v>5306</v>
      </c>
      <c r="L148" s="410">
        <v>5003</v>
      </c>
      <c r="M148" s="372"/>
      <c r="N148" s="83"/>
      <c r="O148" s="83"/>
      <c r="P148" s="83"/>
      <c r="Q148" s="83"/>
      <c r="R148" s="83"/>
      <c r="S148" s="83"/>
      <c r="T148" s="492"/>
    </row>
    <row r="149" spans="1:21" ht="75" customHeight="1" x14ac:dyDescent="0.45">
      <c r="A149" s="914"/>
      <c r="B149" s="379" t="s">
        <v>196</v>
      </c>
      <c r="C149" s="429" t="s">
        <v>197</v>
      </c>
      <c r="D149" s="379" t="s">
        <v>173</v>
      </c>
      <c r="E149" s="914" t="s">
        <v>198</v>
      </c>
      <c r="F149" s="914"/>
      <c r="G149" s="379" t="s">
        <v>149</v>
      </c>
      <c r="H149" s="278" t="s">
        <v>56</v>
      </c>
      <c r="I149" s="278" t="s">
        <v>56</v>
      </c>
      <c r="J149" s="278">
        <v>13</v>
      </c>
      <c r="K149" s="278">
        <v>11</v>
      </c>
      <c r="L149" s="410">
        <v>10</v>
      </c>
      <c r="M149" s="493"/>
      <c r="N149" s="83"/>
      <c r="O149" s="83"/>
      <c r="P149" s="83"/>
      <c r="Q149" s="83"/>
      <c r="R149" s="83"/>
      <c r="S149" s="83"/>
      <c r="T149" s="492"/>
    </row>
    <row r="150" spans="1:21" ht="15" customHeight="1" x14ac:dyDescent="0.45">
      <c r="A150" s="83"/>
      <c r="B150" s="83"/>
      <c r="C150" s="83"/>
      <c r="D150" s="83"/>
      <c r="E150" s="83"/>
      <c r="F150" s="83"/>
      <c r="G150" s="83"/>
      <c r="H150" s="83"/>
      <c r="I150" s="83"/>
      <c r="J150" s="83"/>
      <c r="K150" s="83"/>
      <c r="L150" s="83"/>
      <c r="M150" s="83"/>
      <c r="N150" s="83"/>
      <c r="O150" s="83"/>
      <c r="P150" s="83"/>
      <c r="Q150" s="83"/>
      <c r="R150" s="83"/>
      <c r="S150" s="83"/>
      <c r="T150" s="83"/>
      <c r="U150" s="83"/>
    </row>
    <row r="151" spans="1:21" ht="15" customHeight="1" x14ac:dyDescent="0.45">
      <c r="A151" s="205" t="s">
        <v>199</v>
      </c>
      <c r="B151" s="83"/>
      <c r="C151" s="83"/>
      <c r="D151" s="83"/>
      <c r="E151" s="83"/>
      <c r="F151" s="83"/>
      <c r="G151" s="83"/>
      <c r="H151" s="83"/>
      <c r="I151" s="83"/>
      <c r="J151" s="83"/>
      <c r="K151" s="115" t="s">
        <v>54</v>
      </c>
      <c r="M151" s="83"/>
      <c r="N151" s="83"/>
      <c r="O151" s="83"/>
      <c r="P151" s="83"/>
      <c r="Q151" s="83"/>
      <c r="R151" s="83"/>
      <c r="S151" s="83"/>
      <c r="T151" s="83"/>
      <c r="U151" s="83"/>
    </row>
    <row r="152" spans="1:21" ht="30" customHeight="1" x14ac:dyDescent="0.45">
      <c r="A152" s="517"/>
      <c r="B152" s="931" t="s">
        <v>200</v>
      </c>
      <c r="C152" s="942"/>
      <c r="D152" s="952"/>
      <c r="E152" s="81" t="s">
        <v>35</v>
      </c>
      <c r="F152" s="81" t="s">
        <v>36</v>
      </c>
      <c r="G152" s="81" t="s">
        <v>37</v>
      </c>
      <c r="H152" s="81" t="s">
        <v>38</v>
      </c>
      <c r="I152" s="81" t="s">
        <v>39</v>
      </c>
      <c r="J152" s="62" t="s">
        <v>40</v>
      </c>
      <c r="K152" s="81" t="s">
        <v>41</v>
      </c>
      <c r="L152" s="83"/>
      <c r="M152" s="83"/>
      <c r="N152" s="83"/>
      <c r="O152" s="83"/>
      <c r="P152" s="83"/>
      <c r="Q152" s="83"/>
      <c r="R152" s="83"/>
    </row>
    <row r="153" spans="1:21" ht="15" customHeight="1" x14ac:dyDescent="0.45">
      <c r="A153" s="919" t="s">
        <v>201</v>
      </c>
      <c r="B153" s="914" t="s">
        <v>202</v>
      </c>
      <c r="C153" s="943"/>
      <c r="D153" s="944"/>
      <c r="E153" s="379" t="s">
        <v>203</v>
      </c>
      <c r="F153" s="287">
        <v>175679</v>
      </c>
      <c r="G153" s="287">
        <v>188366</v>
      </c>
      <c r="H153" s="287">
        <v>167359</v>
      </c>
      <c r="I153" s="278">
        <v>160658</v>
      </c>
      <c r="J153" s="483">
        <v>142353</v>
      </c>
      <c r="K153" s="683"/>
      <c r="L153" s="83"/>
      <c r="M153" s="83"/>
      <c r="N153" s="83"/>
      <c r="O153" s="83"/>
      <c r="P153" s="83"/>
      <c r="Q153" s="83"/>
      <c r="R153" s="83"/>
    </row>
    <row r="154" spans="1:21" ht="15" customHeight="1" x14ac:dyDescent="0.45">
      <c r="A154" s="920"/>
      <c r="B154" s="941" t="s">
        <v>204</v>
      </c>
      <c r="C154" s="945"/>
      <c r="D154" s="946"/>
      <c r="E154" s="432" t="s">
        <v>205</v>
      </c>
      <c r="F154" s="611">
        <v>3.3000000000000002E-2</v>
      </c>
      <c r="G154" s="611">
        <v>3.5999999999999997E-2</v>
      </c>
      <c r="H154" s="611">
        <v>3.2000000000000001E-2</v>
      </c>
      <c r="I154" s="611">
        <v>3.1E-2</v>
      </c>
      <c r="J154" s="755">
        <v>3.1E-2</v>
      </c>
      <c r="K154" s="438"/>
      <c r="L154" s="83"/>
      <c r="M154" s="83"/>
      <c r="N154" s="83"/>
      <c r="O154" s="83"/>
      <c r="P154" s="83"/>
      <c r="Q154" s="83"/>
      <c r="R154" s="83"/>
    </row>
    <row r="155" spans="1:21" s="376" customFormat="1" ht="15" customHeight="1" x14ac:dyDescent="0.45">
      <c r="A155" s="920"/>
      <c r="B155" s="914" t="s">
        <v>206</v>
      </c>
      <c r="C155" s="943"/>
      <c r="D155" s="944"/>
      <c r="E155" s="379" t="s">
        <v>203</v>
      </c>
      <c r="F155" s="287" t="s">
        <v>47</v>
      </c>
      <c r="G155" s="287" t="s">
        <v>47</v>
      </c>
      <c r="H155" s="287" t="s">
        <v>60</v>
      </c>
      <c r="I155" s="287">
        <v>295437779</v>
      </c>
      <c r="J155" s="751">
        <v>301672709</v>
      </c>
      <c r="K155" s="443" t="s">
        <v>52</v>
      </c>
      <c r="L155" s="457"/>
      <c r="M155" s="457"/>
      <c r="N155" s="457"/>
      <c r="O155" s="457"/>
      <c r="P155" s="457"/>
      <c r="Q155" s="457"/>
      <c r="R155" s="457"/>
    </row>
    <row r="156" spans="1:21" ht="15" customHeight="1" x14ac:dyDescent="0.45">
      <c r="A156" s="921"/>
      <c r="B156" s="914" t="s">
        <v>207</v>
      </c>
      <c r="C156" s="943"/>
      <c r="D156" s="944"/>
      <c r="E156" s="379" t="s">
        <v>203</v>
      </c>
      <c r="F156" s="287">
        <v>310173320</v>
      </c>
      <c r="G156" s="287">
        <v>284935944</v>
      </c>
      <c r="H156" s="287">
        <v>275463149</v>
      </c>
      <c r="I156" s="287" t="s">
        <v>47</v>
      </c>
      <c r="J156" s="707" t="s">
        <v>56</v>
      </c>
      <c r="K156" s="443"/>
      <c r="L156" s="83"/>
      <c r="M156" s="83"/>
      <c r="N156" s="83"/>
      <c r="O156" s="83"/>
      <c r="P156" s="83"/>
      <c r="Q156" s="83"/>
      <c r="R156" s="83"/>
    </row>
    <row r="157" spans="1:21" ht="15" customHeight="1" x14ac:dyDescent="0.45">
      <c r="A157" s="83" t="s">
        <v>208</v>
      </c>
      <c r="B157" s="83"/>
      <c r="C157" s="83"/>
      <c r="D157" s="83"/>
      <c r="E157" s="83"/>
      <c r="F157" s="83"/>
      <c r="G157" s="83"/>
      <c r="H157" s="83"/>
      <c r="I157" s="83"/>
      <c r="J157" s="83"/>
      <c r="K157" s="83"/>
      <c r="L157" s="83"/>
      <c r="M157" s="83"/>
      <c r="N157" s="83"/>
      <c r="O157" s="83"/>
      <c r="P157" s="83"/>
      <c r="Q157" s="83"/>
      <c r="R157" s="83"/>
      <c r="S157" s="83"/>
      <c r="T157" s="83"/>
      <c r="U157" s="83"/>
    </row>
    <row r="158" spans="1:21" ht="15" customHeight="1" x14ac:dyDescent="0.45">
      <c r="A158" s="58" t="s">
        <v>209</v>
      </c>
      <c r="B158" s="83"/>
      <c r="C158" s="83"/>
      <c r="D158" s="83"/>
      <c r="E158" s="83"/>
      <c r="F158" s="83"/>
      <c r="G158" s="83"/>
      <c r="H158" s="83"/>
      <c r="I158" s="83"/>
      <c r="J158" s="83"/>
      <c r="K158" s="83"/>
      <c r="L158" s="83"/>
      <c r="M158" s="83"/>
      <c r="N158" s="83"/>
      <c r="O158" s="83"/>
      <c r="P158" s="83"/>
      <c r="Q158" s="83"/>
      <c r="R158" s="83"/>
      <c r="S158" s="83"/>
      <c r="T158" s="83"/>
      <c r="U158" s="83"/>
    </row>
    <row r="159" spans="1:21" ht="15" customHeight="1" x14ac:dyDescent="0.45">
      <c r="A159" s="83"/>
      <c r="B159" s="83"/>
      <c r="C159" s="83"/>
      <c r="D159" s="83"/>
      <c r="E159" s="83"/>
      <c r="F159" s="83"/>
      <c r="G159" s="83"/>
      <c r="H159" s="83"/>
      <c r="I159" s="83"/>
      <c r="J159" s="83"/>
      <c r="K159" s="12" t="s">
        <v>54</v>
      </c>
      <c r="L159" s="83"/>
      <c r="M159" s="83"/>
      <c r="N159" s="83"/>
      <c r="O159" s="83"/>
      <c r="P159" s="83"/>
      <c r="Q159" s="83"/>
      <c r="R159" s="83"/>
      <c r="S159" s="83"/>
      <c r="T159" s="83"/>
      <c r="U159" s="83"/>
    </row>
    <row r="160" spans="1:21" ht="30" customHeight="1" x14ac:dyDescent="0.45">
      <c r="A160" s="517"/>
      <c r="B160" s="931" t="s">
        <v>34</v>
      </c>
      <c r="C160" s="942"/>
      <c r="D160" s="942"/>
      <c r="E160" s="81" t="s">
        <v>35</v>
      </c>
      <c r="F160" s="81" t="s">
        <v>36</v>
      </c>
      <c r="G160" s="81" t="s">
        <v>37</v>
      </c>
      <c r="H160" s="81" t="s">
        <v>38</v>
      </c>
      <c r="I160" s="81" t="s">
        <v>39</v>
      </c>
      <c r="J160" s="81" t="s">
        <v>40</v>
      </c>
      <c r="K160" s="81" t="s">
        <v>41</v>
      </c>
      <c r="L160" s="83"/>
      <c r="M160" s="83"/>
      <c r="N160" s="83"/>
      <c r="O160" s="83"/>
      <c r="P160" s="83"/>
      <c r="Q160" s="83"/>
      <c r="R160" s="83"/>
      <c r="S160" s="83"/>
    </row>
    <row r="161" spans="1:19" ht="15" customHeight="1" x14ac:dyDescent="0.45">
      <c r="A161" s="939" t="s">
        <v>210</v>
      </c>
      <c r="B161" s="914" t="s">
        <v>44</v>
      </c>
      <c r="C161" s="943"/>
      <c r="D161" s="944"/>
      <c r="E161" s="429" t="s">
        <v>211</v>
      </c>
      <c r="F161" s="287">
        <v>12767</v>
      </c>
      <c r="G161" s="287">
        <v>13576</v>
      </c>
      <c r="H161" s="287">
        <v>13556</v>
      </c>
      <c r="I161" s="278">
        <v>12559</v>
      </c>
      <c r="J161" s="754">
        <v>11258</v>
      </c>
      <c r="K161" s="694"/>
      <c r="L161" s="83"/>
      <c r="M161" s="83"/>
      <c r="N161" s="83"/>
      <c r="O161" s="83"/>
      <c r="P161" s="83"/>
      <c r="Q161" s="83"/>
      <c r="R161" s="83"/>
      <c r="S161" s="83"/>
    </row>
    <row r="162" spans="1:19" ht="15" customHeight="1" x14ac:dyDescent="0.45">
      <c r="A162" s="940"/>
      <c r="B162" s="941" t="s">
        <v>212</v>
      </c>
      <c r="C162" s="945"/>
      <c r="D162" s="946"/>
      <c r="E162" s="432" t="s">
        <v>213</v>
      </c>
      <c r="F162" s="494" t="s">
        <v>60</v>
      </c>
      <c r="G162" s="494" t="s">
        <v>60</v>
      </c>
      <c r="H162" s="450">
        <v>88</v>
      </c>
      <c r="I162" s="450">
        <v>88</v>
      </c>
      <c r="J162" s="756">
        <v>87</v>
      </c>
      <c r="K162" s="438"/>
      <c r="L162" s="83"/>
    </row>
    <row r="163" spans="1:19" s="376" customFormat="1" ht="15" customHeight="1" x14ac:dyDescent="0.45">
      <c r="A163" s="940"/>
      <c r="B163" s="914" t="s">
        <v>214</v>
      </c>
      <c r="C163" s="943"/>
      <c r="D163" s="944"/>
      <c r="E163" s="379" t="s">
        <v>211</v>
      </c>
      <c r="F163" s="287" t="s">
        <v>47</v>
      </c>
      <c r="G163" s="287" t="s">
        <v>47</v>
      </c>
      <c r="H163" s="287" t="s">
        <v>60</v>
      </c>
      <c r="I163" s="287">
        <v>5000514</v>
      </c>
      <c r="J163" s="753">
        <v>4975434</v>
      </c>
      <c r="K163" s="693"/>
      <c r="L163" s="457"/>
    </row>
    <row r="164" spans="1:19" ht="15" customHeight="1" x14ac:dyDescent="0.45">
      <c r="A164" s="941"/>
      <c r="B164" s="914" t="s">
        <v>207</v>
      </c>
      <c r="C164" s="943"/>
      <c r="D164" s="944"/>
      <c r="E164" s="379" t="s">
        <v>211</v>
      </c>
      <c r="F164" s="898">
        <v>5309580</v>
      </c>
      <c r="G164" s="899">
        <v>5241290</v>
      </c>
      <c r="H164" s="899">
        <v>4876743</v>
      </c>
      <c r="I164" s="287" t="s">
        <v>47</v>
      </c>
      <c r="J164" s="752" t="s">
        <v>56</v>
      </c>
      <c r="K164" s="443"/>
      <c r="L164" s="83"/>
    </row>
    <row r="165" spans="1:19" ht="15" customHeight="1" x14ac:dyDescent="0.45">
      <c r="A165" s="58" t="s">
        <v>215</v>
      </c>
      <c r="B165" s="83"/>
      <c r="C165" s="83"/>
      <c r="D165" s="83"/>
      <c r="E165" s="83"/>
      <c r="F165" s="83"/>
      <c r="G165" s="83"/>
      <c r="H165" s="83"/>
      <c r="I165" s="83"/>
      <c r="J165" s="83"/>
      <c r="K165" s="83"/>
      <c r="L165" s="83"/>
      <c r="M165" s="83"/>
      <c r="N165" s="83"/>
    </row>
    <row r="166" spans="1:19" ht="15" customHeight="1" x14ac:dyDescent="0.45">
      <c r="A166" s="83" t="s">
        <v>216</v>
      </c>
      <c r="B166" s="83"/>
      <c r="C166" s="83"/>
      <c r="D166" s="83"/>
      <c r="E166" s="83"/>
      <c r="F166" s="83"/>
      <c r="G166" s="83"/>
      <c r="H166" s="83"/>
      <c r="I166" s="83"/>
      <c r="J166" s="83"/>
      <c r="K166" s="83"/>
      <c r="L166" s="83"/>
      <c r="M166" s="83"/>
      <c r="N166" s="83"/>
    </row>
    <row r="167" spans="1:19" ht="15" customHeight="1" x14ac:dyDescent="0.45">
      <c r="A167" s="58" t="s">
        <v>217</v>
      </c>
      <c r="B167" s="129"/>
      <c r="C167" s="129"/>
      <c r="D167" s="129"/>
      <c r="E167" s="129"/>
      <c r="F167" s="129"/>
      <c r="G167" s="129"/>
      <c r="H167" s="129"/>
      <c r="I167" s="129"/>
      <c r="J167" s="129"/>
      <c r="K167" s="129"/>
      <c r="L167" s="129"/>
      <c r="M167" s="129"/>
      <c r="N167" s="83"/>
    </row>
    <row r="168" spans="1:19" ht="15" customHeight="1" x14ac:dyDescent="0.45">
      <c r="A168" s="588" t="s">
        <v>218</v>
      </c>
      <c r="B168" s="129"/>
      <c r="C168" s="129"/>
      <c r="D168" s="129"/>
      <c r="E168" s="129"/>
      <c r="F168" s="129"/>
      <c r="G168" s="129"/>
      <c r="H168" s="129"/>
      <c r="I168" s="129"/>
      <c r="J168" s="129"/>
      <c r="K168" s="129"/>
      <c r="L168" s="129"/>
      <c r="M168" s="129"/>
      <c r="N168" s="83"/>
    </row>
    <row r="169" spans="1:19" ht="15" customHeight="1" x14ac:dyDescent="0.45">
      <c r="A169" s="129" t="s">
        <v>219</v>
      </c>
      <c r="B169" s="129"/>
      <c r="C169" s="129"/>
      <c r="D169" s="129"/>
      <c r="E169" s="129"/>
      <c r="F169" s="129"/>
      <c r="G169" s="129"/>
      <c r="H169" s="129"/>
      <c r="I169" s="129"/>
      <c r="J169" s="129"/>
      <c r="K169" s="129"/>
      <c r="L169" s="129"/>
      <c r="M169" s="129"/>
      <c r="N169" s="83"/>
    </row>
    <row r="170" spans="1:19" ht="15" customHeight="1" x14ac:dyDescent="0.45">
      <c r="A170" s="129" t="s">
        <v>220</v>
      </c>
      <c r="B170" s="129"/>
      <c r="C170" s="129"/>
      <c r="D170" s="129"/>
      <c r="E170" s="129"/>
      <c r="F170" s="129"/>
      <c r="G170" s="129"/>
      <c r="H170" s="129"/>
      <c r="I170" s="129"/>
      <c r="J170" s="129"/>
      <c r="K170" s="129"/>
      <c r="L170" s="129"/>
      <c r="M170" s="129"/>
      <c r="N170" s="83"/>
    </row>
    <row r="171" spans="1:19" ht="15" customHeight="1" x14ac:dyDescent="0.45">
      <c r="A171" s="83" t="s">
        <v>221</v>
      </c>
      <c r="B171" s="83"/>
      <c r="C171" s="83"/>
      <c r="D171" s="83"/>
      <c r="E171" s="83"/>
      <c r="F171" s="83"/>
      <c r="G171" s="83"/>
      <c r="H171" s="83"/>
      <c r="I171" s="83"/>
      <c r="J171" s="83"/>
      <c r="K171" s="83"/>
      <c r="L171" s="83"/>
      <c r="M171" s="83"/>
      <c r="N171" s="368"/>
    </row>
    <row r="172" spans="1:19" ht="23.7" customHeight="1" x14ac:dyDescent="0.45">
      <c r="A172" s="937" t="s">
        <v>222</v>
      </c>
      <c r="B172" s="938"/>
      <c r="C172" s="938"/>
      <c r="D172" s="938"/>
      <c r="E172" s="938"/>
      <c r="F172" s="938"/>
      <c r="G172" s="938"/>
      <c r="H172" s="938"/>
      <c r="I172" s="938"/>
      <c r="J172" s="938"/>
      <c r="K172" s="938"/>
      <c r="L172" s="543"/>
      <c r="M172" s="543"/>
      <c r="N172" s="368"/>
    </row>
    <row r="173" spans="1:19" ht="15" customHeight="1" x14ac:dyDescent="0.45">
      <c r="A173" s="612"/>
      <c r="B173" s="543"/>
      <c r="C173" s="543"/>
      <c r="D173" s="543"/>
      <c r="E173" s="543"/>
      <c r="F173" s="543"/>
      <c r="G173" s="543"/>
      <c r="H173" s="543"/>
      <c r="I173" s="543"/>
      <c r="J173" s="543"/>
      <c r="K173" s="543"/>
      <c r="L173" s="543"/>
      <c r="M173" s="543"/>
      <c r="N173" s="368"/>
    </row>
    <row r="174" spans="1:19" ht="15" customHeight="1" x14ac:dyDescent="0.45">
      <c r="A174" s="440"/>
      <c r="B174" s="440"/>
      <c r="C174" s="83"/>
      <c r="D174" s="83"/>
      <c r="E174" s="83"/>
      <c r="F174" s="83"/>
      <c r="G174" s="83"/>
      <c r="H174" s="83"/>
      <c r="I174" s="83"/>
      <c r="J174" s="83"/>
      <c r="K174" s="83"/>
      <c r="L174" s="83"/>
      <c r="M174" s="83"/>
      <c r="N174" s="83"/>
    </row>
    <row r="175" spans="1:19" ht="18.600000000000001" customHeight="1" x14ac:dyDescent="0.45">
      <c r="A175" s="103" t="s">
        <v>3</v>
      </c>
      <c r="B175" s="103"/>
      <c r="C175" s="205"/>
      <c r="D175" s="205"/>
      <c r="E175" s="83"/>
      <c r="F175" s="83"/>
      <c r="G175" s="83"/>
      <c r="H175" s="83"/>
      <c r="I175" s="83"/>
      <c r="J175" s="83"/>
      <c r="K175" s="83"/>
      <c r="L175" s="83"/>
      <c r="M175" s="83"/>
      <c r="N175" s="83"/>
    </row>
    <row r="176" spans="1:19" ht="15" customHeight="1" x14ac:dyDescent="0.45">
      <c r="A176" s="103"/>
      <c r="B176" s="103"/>
      <c r="C176" s="205"/>
      <c r="D176" s="205"/>
      <c r="E176" s="83"/>
      <c r="F176" s="83"/>
      <c r="G176" s="83"/>
      <c r="H176" s="83"/>
      <c r="I176" s="83"/>
      <c r="J176" s="83"/>
      <c r="K176" s="12" t="s">
        <v>54</v>
      </c>
      <c r="M176" s="83"/>
      <c r="N176" s="83"/>
    </row>
    <row r="177" spans="1:15" ht="30" customHeight="1" x14ac:dyDescent="0.45">
      <c r="A177" s="517"/>
      <c r="B177" s="931" t="s">
        <v>34</v>
      </c>
      <c r="C177" s="942"/>
      <c r="D177" s="952"/>
      <c r="E177" s="81" t="s">
        <v>35</v>
      </c>
      <c r="F177" s="81" t="s">
        <v>36</v>
      </c>
      <c r="G177" s="81" t="s">
        <v>37</v>
      </c>
      <c r="H177" s="81" t="s">
        <v>38</v>
      </c>
      <c r="I177" s="81" t="s">
        <v>39</v>
      </c>
      <c r="J177" s="62" t="s">
        <v>85</v>
      </c>
      <c r="K177" s="81" t="s">
        <v>41</v>
      </c>
      <c r="L177" s="83"/>
    </row>
    <row r="178" spans="1:15" ht="15" customHeight="1" x14ac:dyDescent="0.45">
      <c r="A178" s="919" t="s">
        <v>223</v>
      </c>
      <c r="B178" s="914" t="s">
        <v>224</v>
      </c>
      <c r="C178" s="943"/>
      <c r="D178" s="944"/>
      <c r="E178" s="379" t="s">
        <v>225</v>
      </c>
      <c r="F178" s="287">
        <v>27</v>
      </c>
      <c r="G178" s="287">
        <v>33</v>
      </c>
      <c r="H178" s="287">
        <v>33</v>
      </c>
      <c r="I178" s="287">
        <v>33</v>
      </c>
      <c r="J178" s="483">
        <v>33</v>
      </c>
      <c r="K178" s="896" t="s">
        <v>52</v>
      </c>
      <c r="L178" s="83"/>
    </row>
    <row r="179" spans="1:15" ht="30" customHeight="1" x14ac:dyDescent="0.45">
      <c r="A179" s="920"/>
      <c r="B179" s="919" t="s">
        <v>49</v>
      </c>
      <c r="C179" s="996" t="s">
        <v>226</v>
      </c>
      <c r="D179" s="997"/>
      <c r="E179" s="434" t="s">
        <v>225</v>
      </c>
      <c r="F179" s="444">
        <v>20170</v>
      </c>
      <c r="G179" s="444">
        <v>19567</v>
      </c>
      <c r="H179" s="444">
        <v>20306</v>
      </c>
      <c r="I179" s="444">
        <v>31075</v>
      </c>
      <c r="J179" s="427">
        <v>18984</v>
      </c>
      <c r="K179" s="451"/>
      <c r="L179" s="83"/>
    </row>
    <row r="180" spans="1:15" ht="15" customHeight="1" x14ac:dyDescent="0.45">
      <c r="A180" s="920"/>
      <c r="B180" s="920"/>
      <c r="C180" s="998" t="s">
        <v>227</v>
      </c>
      <c r="D180" s="991"/>
      <c r="E180" s="433" t="s">
        <v>225</v>
      </c>
      <c r="F180" s="446">
        <v>28709</v>
      </c>
      <c r="G180" s="446">
        <v>33682</v>
      </c>
      <c r="H180" s="446">
        <v>0</v>
      </c>
      <c r="I180" s="446">
        <v>28</v>
      </c>
      <c r="J180" s="479">
        <v>22</v>
      </c>
      <c r="K180" s="453"/>
      <c r="L180" s="83"/>
    </row>
    <row r="181" spans="1:15" ht="75" customHeight="1" x14ac:dyDescent="0.45">
      <c r="A181" s="920"/>
      <c r="B181" s="920"/>
      <c r="C181" s="990" t="s">
        <v>228</v>
      </c>
      <c r="D181" s="991"/>
      <c r="E181" s="433" t="s">
        <v>225</v>
      </c>
      <c r="F181" s="446">
        <v>8691</v>
      </c>
      <c r="G181" s="446">
        <v>8850</v>
      </c>
      <c r="H181" s="446">
        <v>8657</v>
      </c>
      <c r="I181" s="446">
        <v>8718</v>
      </c>
      <c r="J181" s="708" t="s">
        <v>229</v>
      </c>
      <c r="K181" s="453"/>
      <c r="L181" s="83"/>
    </row>
    <row r="182" spans="1:15" ht="30" customHeight="1" x14ac:dyDescent="0.45">
      <c r="A182" s="920"/>
      <c r="B182" s="920"/>
      <c r="C182" s="935" t="s">
        <v>230</v>
      </c>
      <c r="D182" s="991"/>
      <c r="E182" s="433" t="s">
        <v>225</v>
      </c>
      <c r="F182" s="446">
        <v>24410</v>
      </c>
      <c r="G182" s="446">
        <v>26130</v>
      </c>
      <c r="H182" s="446">
        <v>30702</v>
      </c>
      <c r="I182" s="446">
        <v>15922</v>
      </c>
      <c r="J182" s="705">
        <v>15123</v>
      </c>
      <c r="K182" s="453"/>
      <c r="L182" s="83"/>
    </row>
    <row r="183" spans="1:15" ht="30" customHeight="1" x14ac:dyDescent="0.45">
      <c r="A183" s="920"/>
      <c r="B183" s="920"/>
      <c r="C183" s="992" t="s">
        <v>231</v>
      </c>
      <c r="D183" s="993"/>
      <c r="E183" s="495" t="s">
        <v>225</v>
      </c>
      <c r="F183" s="496">
        <v>0</v>
      </c>
      <c r="G183" s="496">
        <v>0</v>
      </c>
      <c r="H183" s="496">
        <v>363</v>
      </c>
      <c r="I183" s="464">
        <v>0</v>
      </c>
      <c r="J183" s="709" t="s">
        <v>232</v>
      </c>
      <c r="K183" s="466"/>
      <c r="L183" s="83"/>
    </row>
    <row r="184" spans="1:15" ht="15" customHeight="1" x14ac:dyDescent="0.45">
      <c r="A184" s="921"/>
      <c r="B184" s="921"/>
      <c r="C184" s="941" t="s">
        <v>72</v>
      </c>
      <c r="D184" s="994"/>
      <c r="E184" s="432" t="s">
        <v>225</v>
      </c>
      <c r="F184" s="450">
        <v>81980</v>
      </c>
      <c r="G184" s="450">
        <v>88229</v>
      </c>
      <c r="H184" s="450">
        <v>60028</v>
      </c>
      <c r="I184" s="450">
        <v>55743</v>
      </c>
      <c r="J184" s="710">
        <v>39199</v>
      </c>
      <c r="K184" s="438"/>
      <c r="L184" s="83"/>
    </row>
    <row r="185" spans="1:15" ht="15" customHeight="1" x14ac:dyDescent="0.45">
      <c r="A185" s="83"/>
      <c r="B185" s="83"/>
      <c r="C185" s="83"/>
      <c r="D185" s="83"/>
      <c r="E185" s="83"/>
      <c r="F185" s="83"/>
      <c r="G185" s="83"/>
      <c r="H185" s="83"/>
      <c r="I185" s="83"/>
      <c r="J185" s="83"/>
      <c r="K185" s="83"/>
      <c r="L185" s="96"/>
      <c r="M185" s="83"/>
      <c r="N185" s="83"/>
    </row>
    <row r="186" spans="1:15" ht="15" customHeight="1" x14ac:dyDescent="0.45">
      <c r="A186" s="83"/>
      <c r="B186" s="83"/>
      <c r="C186" s="83"/>
      <c r="D186" s="83"/>
      <c r="E186" s="83"/>
      <c r="F186" s="83"/>
      <c r="G186" s="83"/>
      <c r="H186" s="83"/>
      <c r="I186" s="83"/>
      <c r="J186" s="83"/>
      <c r="K186" s="12" t="s">
        <v>54</v>
      </c>
      <c r="M186" s="83"/>
      <c r="N186" s="83"/>
    </row>
    <row r="187" spans="1:15" ht="30" customHeight="1" x14ac:dyDescent="0.45">
      <c r="A187" s="517"/>
      <c r="B187" s="931" t="s">
        <v>34</v>
      </c>
      <c r="C187" s="942"/>
      <c r="D187" s="942"/>
      <c r="E187" s="81" t="s">
        <v>35</v>
      </c>
      <c r="F187" s="81" t="s">
        <v>36</v>
      </c>
      <c r="G187" s="81" t="s">
        <v>37</v>
      </c>
      <c r="H187" s="81" t="s">
        <v>38</v>
      </c>
      <c r="I187" s="81" t="s">
        <v>39</v>
      </c>
      <c r="J187" s="62" t="s">
        <v>85</v>
      </c>
      <c r="K187" s="81" t="s">
        <v>41</v>
      </c>
      <c r="L187" s="460"/>
    </row>
    <row r="188" spans="1:15" ht="15" customHeight="1" x14ac:dyDescent="0.45">
      <c r="A188" s="919" t="s">
        <v>233</v>
      </c>
      <c r="B188" s="914" t="s">
        <v>234</v>
      </c>
      <c r="C188" s="943"/>
      <c r="D188" s="943"/>
      <c r="E188" s="379" t="s">
        <v>225</v>
      </c>
      <c r="F188" s="255">
        <v>3</v>
      </c>
      <c r="G188" s="255">
        <v>3</v>
      </c>
      <c r="H188" s="255">
        <v>4</v>
      </c>
      <c r="I188" s="255">
        <v>5</v>
      </c>
      <c r="J188" s="711">
        <v>4</v>
      </c>
      <c r="K188" s="443"/>
      <c r="L188" s="344"/>
    </row>
    <row r="189" spans="1:15" ht="15" customHeight="1" x14ac:dyDescent="0.45">
      <c r="A189" s="921"/>
      <c r="B189" s="914" t="s">
        <v>49</v>
      </c>
      <c r="C189" s="943"/>
      <c r="D189" s="943"/>
      <c r="E189" s="379" t="s">
        <v>225</v>
      </c>
      <c r="F189" s="255">
        <v>3</v>
      </c>
      <c r="G189" s="255">
        <v>4</v>
      </c>
      <c r="H189" s="255">
        <v>54</v>
      </c>
      <c r="I189" s="255">
        <v>14</v>
      </c>
      <c r="J189" s="712">
        <v>15</v>
      </c>
      <c r="K189" s="443"/>
      <c r="L189" s="344"/>
    </row>
    <row r="190" spans="1:15" ht="15" customHeight="1" x14ac:dyDescent="0.45">
      <c r="A190" s="83"/>
      <c r="B190" s="83"/>
      <c r="C190" s="83"/>
      <c r="D190" s="83"/>
      <c r="E190" s="83"/>
      <c r="F190" s="83"/>
      <c r="G190" s="83"/>
      <c r="H190" s="83"/>
      <c r="I190" s="83"/>
      <c r="J190" s="83"/>
      <c r="L190" s="96"/>
      <c r="M190" s="83"/>
      <c r="N190" s="83"/>
    </row>
    <row r="191" spans="1:15" ht="15" customHeight="1" x14ac:dyDescent="0.45">
      <c r="A191" s="83"/>
      <c r="B191" s="83"/>
      <c r="C191" s="83"/>
      <c r="D191" s="83"/>
      <c r="E191" s="83"/>
      <c r="F191" s="83"/>
      <c r="G191" s="83"/>
      <c r="H191" s="83"/>
      <c r="I191" s="83"/>
      <c r="J191" s="83"/>
      <c r="K191" s="12" t="s">
        <v>54</v>
      </c>
      <c r="M191" s="83"/>
      <c r="N191" s="83"/>
      <c r="O191" s="83"/>
    </row>
    <row r="192" spans="1:15" ht="30" customHeight="1" x14ac:dyDescent="0.45">
      <c r="A192" s="517"/>
      <c r="B192" s="931" t="s">
        <v>34</v>
      </c>
      <c r="C192" s="942"/>
      <c r="D192" s="952"/>
      <c r="E192" s="81" t="s">
        <v>35</v>
      </c>
      <c r="F192" s="81" t="s">
        <v>36</v>
      </c>
      <c r="G192" s="81" t="s">
        <v>37</v>
      </c>
      <c r="H192" s="81" t="s">
        <v>38</v>
      </c>
      <c r="I192" s="81" t="s">
        <v>39</v>
      </c>
      <c r="J192" s="81" t="s">
        <v>85</v>
      </c>
      <c r="K192" s="81" t="s">
        <v>41</v>
      </c>
      <c r="L192" s="83"/>
    </row>
    <row r="193" spans="1:19" ht="15" customHeight="1" x14ac:dyDescent="0.45">
      <c r="A193" s="919" t="s">
        <v>235</v>
      </c>
      <c r="B193" s="914" t="s">
        <v>224</v>
      </c>
      <c r="C193" s="943"/>
      <c r="D193" s="944"/>
      <c r="E193" s="379" t="s">
        <v>225</v>
      </c>
      <c r="F193" s="287">
        <v>22</v>
      </c>
      <c r="G193" s="287">
        <v>27</v>
      </c>
      <c r="H193" s="287">
        <v>31</v>
      </c>
      <c r="I193" s="287">
        <v>26</v>
      </c>
      <c r="J193" s="483">
        <v>28</v>
      </c>
      <c r="K193" s="443"/>
      <c r="L193" s="83"/>
    </row>
    <row r="194" spans="1:19" ht="15" customHeight="1" x14ac:dyDescent="0.45">
      <c r="A194" s="920"/>
      <c r="B194" s="919" t="s">
        <v>49</v>
      </c>
      <c r="C194" s="925" t="s">
        <v>236</v>
      </c>
      <c r="D194" s="1001"/>
      <c r="E194" s="434" t="s">
        <v>225</v>
      </c>
      <c r="F194" s="444">
        <v>14219</v>
      </c>
      <c r="G194" s="444">
        <v>14358</v>
      </c>
      <c r="H194" s="444">
        <v>34347</v>
      </c>
      <c r="I194" s="444">
        <v>53205</v>
      </c>
      <c r="J194" s="427">
        <v>13328</v>
      </c>
      <c r="K194" s="451"/>
      <c r="L194" s="83"/>
    </row>
    <row r="195" spans="1:19" ht="15" customHeight="1" x14ac:dyDescent="0.45">
      <c r="A195" s="920"/>
      <c r="B195" s="920"/>
      <c r="C195" s="927" t="s">
        <v>237</v>
      </c>
      <c r="D195" s="995"/>
      <c r="E195" s="433" t="s">
        <v>225</v>
      </c>
      <c r="F195" s="446">
        <v>23612</v>
      </c>
      <c r="G195" s="446">
        <v>24313</v>
      </c>
      <c r="H195" s="446">
        <v>2623</v>
      </c>
      <c r="I195" s="446">
        <v>1547</v>
      </c>
      <c r="J195" s="479">
        <v>21871</v>
      </c>
      <c r="K195" s="453"/>
      <c r="L195" s="83"/>
    </row>
    <row r="196" spans="1:19" ht="15" customHeight="1" x14ac:dyDescent="0.45">
      <c r="A196" s="920"/>
      <c r="B196" s="920"/>
      <c r="C196" s="935" t="s">
        <v>228</v>
      </c>
      <c r="D196" s="991"/>
      <c r="E196" s="433" t="s">
        <v>225</v>
      </c>
      <c r="F196" s="446">
        <v>68</v>
      </c>
      <c r="G196" s="446">
        <v>119</v>
      </c>
      <c r="H196" s="446">
        <v>1426</v>
      </c>
      <c r="I196" s="446">
        <v>188</v>
      </c>
      <c r="J196" s="479">
        <v>147</v>
      </c>
      <c r="K196" s="453"/>
      <c r="L196" s="83"/>
    </row>
    <row r="197" spans="1:19" ht="15" customHeight="1" x14ac:dyDescent="0.45">
      <c r="A197" s="920"/>
      <c r="B197" s="920"/>
      <c r="C197" s="935" t="s">
        <v>238</v>
      </c>
      <c r="D197" s="995"/>
      <c r="E197" s="433" t="s">
        <v>225</v>
      </c>
      <c r="F197" s="446">
        <v>1262</v>
      </c>
      <c r="G197" s="446">
        <v>1241</v>
      </c>
      <c r="H197" s="446">
        <v>3241</v>
      </c>
      <c r="I197" s="446">
        <v>1349</v>
      </c>
      <c r="J197" s="479">
        <v>1292</v>
      </c>
      <c r="K197" s="453"/>
      <c r="L197" s="347"/>
      <c r="M197" s="347"/>
      <c r="N197" s="347"/>
      <c r="O197" s="347"/>
      <c r="P197" s="347"/>
      <c r="Q197" s="347"/>
      <c r="R197" s="347"/>
      <c r="S197" s="347"/>
    </row>
    <row r="198" spans="1:19" ht="15" customHeight="1" x14ac:dyDescent="0.45">
      <c r="A198" s="920"/>
      <c r="B198" s="920"/>
      <c r="C198" s="992" t="s">
        <v>231</v>
      </c>
      <c r="D198" s="993"/>
      <c r="E198" s="495" t="s">
        <v>225</v>
      </c>
      <c r="F198" s="496">
        <v>115</v>
      </c>
      <c r="G198" s="496">
        <v>121</v>
      </c>
      <c r="H198" s="496">
        <v>20</v>
      </c>
      <c r="I198" s="464">
        <v>19</v>
      </c>
      <c r="J198" s="481" t="s">
        <v>47</v>
      </c>
      <c r="K198" s="466"/>
    </row>
    <row r="199" spans="1:19" ht="15" customHeight="1" x14ac:dyDescent="0.45">
      <c r="A199" s="921"/>
      <c r="B199" s="921"/>
      <c r="C199" s="941" t="s">
        <v>72</v>
      </c>
      <c r="D199" s="994"/>
      <c r="E199" s="432" t="s">
        <v>225</v>
      </c>
      <c r="F199" s="450">
        <v>39276</v>
      </c>
      <c r="G199" s="450">
        <v>40152</v>
      </c>
      <c r="H199" s="450">
        <v>41657</v>
      </c>
      <c r="I199" s="450">
        <v>56308</v>
      </c>
      <c r="J199" s="710">
        <v>36638</v>
      </c>
      <c r="K199" s="438"/>
    </row>
    <row r="200" spans="1:19" ht="15" customHeight="1" x14ac:dyDescent="0.45">
      <c r="A200" s="83"/>
      <c r="B200" s="83"/>
      <c r="C200" s="83"/>
      <c r="D200" s="83"/>
      <c r="E200" s="83"/>
      <c r="F200" s="83"/>
      <c r="G200" s="83"/>
      <c r="H200" s="83"/>
      <c r="I200" s="83"/>
      <c r="J200" s="83"/>
      <c r="K200" s="83"/>
      <c r="L200" s="83"/>
      <c r="M200" s="83"/>
    </row>
    <row r="201" spans="1:19" ht="15" customHeight="1" x14ac:dyDescent="0.45">
      <c r="A201" s="83"/>
      <c r="B201" s="83"/>
      <c r="C201" s="83"/>
      <c r="D201" s="83"/>
      <c r="E201" s="83"/>
      <c r="F201" s="83"/>
      <c r="G201" s="83"/>
      <c r="H201" s="83"/>
      <c r="I201" s="83"/>
      <c r="J201" s="83"/>
      <c r="K201" s="83"/>
      <c r="L201" s="83"/>
      <c r="M201" s="83"/>
    </row>
    <row r="202" spans="1:19" ht="18.600000000000001" customHeight="1" x14ac:dyDescent="0.45">
      <c r="A202" s="103" t="s">
        <v>4</v>
      </c>
      <c r="B202" s="103"/>
      <c r="C202" s="205"/>
      <c r="D202" s="205"/>
      <c r="E202" s="83"/>
      <c r="F202" s="83"/>
      <c r="G202" s="83"/>
      <c r="H202" s="83"/>
      <c r="I202" s="83"/>
      <c r="J202" s="83"/>
      <c r="K202" s="83"/>
      <c r="L202" s="83"/>
      <c r="M202" s="83"/>
    </row>
    <row r="203" spans="1:19" ht="15" customHeight="1" x14ac:dyDescent="0.45">
      <c r="A203" s="103"/>
      <c r="B203" s="103"/>
      <c r="C203" s="205"/>
      <c r="D203" s="205"/>
      <c r="E203" s="83"/>
      <c r="F203" s="83"/>
      <c r="G203" s="83"/>
      <c r="H203" s="83"/>
      <c r="I203" s="83"/>
      <c r="J203" s="83"/>
      <c r="K203" s="714" t="s">
        <v>32</v>
      </c>
      <c r="M203" s="83"/>
    </row>
    <row r="204" spans="1:19" ht="30" customHeight="1" x14ac:dyDescent="0.45">
      <c r="A204" s="518"/>
      <c r="B204" s="931" t="s">
        <v>34</v>
      </c>
      <c r="C204" s="942"/>
      <c r="D204" s="952"/>
      <c r="E204" s="81" t="s">
        <v>35</v>
      </c>
      <c r="F204" s="81" t="s">
        <v>36</v>
      </c>
      <c r="G204" s="81" t="s">
        <v>37</v>
      </c>
      <c r="H204" s="81" t="s">
        <v>38</v>
      </c>
      <c r="I204" s="81" t="s">
        <v>39</v>
      </c>
      <c r="J204" s="81" t="s">
        <v>85</v>
      </c>
      <c r="K204" s="713" t="s">
        <v>239</v>
      </c>
    </row>
    <row r="205" spans="1:19" ht="15" customHeight="1" x14ac:dyDescent="0.45">
      <c r="A205" s="429" t="s">
        <v>240</v>
      </c>
      <c r="B205" s="429" t="s">
        <v>241</v>
      </c>
      <c r="C205" s="914" t="s">
        <v>242</v>
      </c>
      <c r="D205" s="1002"/>
      <c r="E205" s="379" t="s">
        <v>243</v>
      </c>
      <c r="F205" s="287">
        <v>320096</v>
      </c>
      <c r="G205" s="287">
        <v>159775</v>
      </c>
      <c r="H205" s="287">
        <v>101431</v>
      </c>
      <c r="I205" s="287">
        <v>2200</v>
      </c>
      <c r="J205" s="758">
        <v>2054</v>
      </c>
      <c r="K205" s="679" t="s">
        <v>244</v>
      </c>
    </row>
    <row r="206" spans="1:19" ht="15" customHeight="1" x14ac:dyDescent="0.45">
      <c r="A206" s="83" t="s">
        <v>245</v>
      </c>
      <c r="B206" s="83"/>
      <c r="C206" s="83"/>
      <c r="D206" s="83"/>
      <c r="E206" s="83"/>
      <c r="F206" s="83"/>
      <c r="G206" s="83"/>
      <c r="H206" s="83"/>
      <c r="I206" s="83"/>
      <c r="J206" s="83"/>
      <c r="K206" s="83"/>
      <c r="L206" s="83"/>
      <c r="M206" s="83"/>
    </row>
    <row r="207" spans="1:19" ht="15" customHeight="1" x14ac:dyDescent="0.45">
      <c r="A207" s="83"/>
      <c r="B207" s="83"/>
      <c r="C207" s="83"/>
      <c r="D207" s="83"/>
      <c r="E207" s="83"/>
      <c r="F207" s="83"/>
      <c r="G207" s="83"/>
      <c r="H207" s="83"/>
      <c r="I207" s="83"/>
      <c r="J207" s="83"/>
      <c r="K207" s="83"/>
      <c r="L207" s="83"/>
      <c r="M207" s="83"/>
    </row>
    <row r="208" spans="1:19" ht="15" customHeight="1" x14ac:dyDescent="0.45">
      <c r="A208" s="83"/>
      <c r="B208" s="83"/>
      <c r="C208" s="83"/>
      <c r="D208" s="83"/>
      <c r="E208" s="83"/>
      <c r="F208" s="83"/>
      <c r="G208" s="83"/>
      <c r="H208" s="83"/>
      <c r="I208" s="83"/>
      <c r="J208" s="83"/>
      <c r="K208" s="12" t="s">
        <v>54</v>
      </c>
      <c r="M208" s="83"/>
      <c r="N208" s="83"/>
    </row>
    <row r="209" spans="1:13" ht="30" customHeight="1" x14ac:dyDescent="0.45">
      <c r="A209" s="517"/>
      <c r="B209" s="931" t="s">
        <v>34</v>
      </c>
      <c r="C209" s="942"/>
      <c r="D209" s="952"/>
      <c r="E209" s="81" t="s">
        <v>35</v>
      </c>
      <c r="F209" s="81" t="s">
        <v>36</v>
      </c>
      <c r="G209" s="81" t="s">
        <v>37</v>
      </c>
      <c r="H209" s="81" t="s">
        <v>38</v>
      </c>
      <c r="I209" s="81" t="s">
        <v>39</v>
      </c>
      <c r="J209" s="62" t="s">
        <v>85</v>
      </c>
      <c r="K209" s="81" t="s">
        <v>41</v>
      </c>
    </row>
    <row r="210" spans="1:13" ht="15" customHeight="1" x14ac:dyDescent="0.45">
      <c r="A210" s="919" t="s">
        <v>246</v>
      </c>
      <c r="B210" s="919" t="s">
        <v>49</v>
      </c>
      <c r="C210" s="955" t="s">
        <v>247</v>
      </c>
      <c r="D210" s="997"/>
      <c r="E210" s="434" t="s">
        <v>248</v>
      </c>
      <c r="F210" s="369">
        <v>969</v>
      </c>
      <c r="G210" s="369">
        <v>552</v>
      </c>
      <c r="H210" s="497">
        <v>7052</v>
      </c>
      <c r="I210" s="497">
        <v>2366</v>
      </c>
      <c r="J210" s="759">
        <v>5241</v>
      </c>
      <c r="K210" s="451"/>
    </row>
    <row r="211" spans="1:13" ht="15" customHeight="1" x14ac:dyDescent="0.45">
      <c r="A211" s="920"/>
      <c r="B211" s="920"/>
      <c r="C211" s="935" t="s">
        <v>249</v>
      </c>
      <c r="D211" s="991"/>
      <c r="E211" s="433" t="s">
        <v>248</v>
      </c>
      <c r="F211" s="373">
        <v>44</v>
      </c>
      <c r="G211" s="373">
        <v>30</v>
      </c>
      <c r="H211" s="498">
        <v>1293</v>
      </c>
      <c r="I211" s="498">
        <v>466</v>
      </c>
      <c r="J211" s="760">
        <v>554</v>
      </c>
      <c r="K211" s="453"/>
    </row>
    <row r="212" spans="1:13" ht="15" customHeight="1" x14ac:dyDescent="0.45">
      <c r="A212" s="920"/>
      <c r="B212" s="920"/>
      <c r="C212" s="1003" t="s">
        <v>250</v>
      </c>
      <c r="D212" s="1004"/>
      <c r="E212" s="471" t="s">
        <v>248</v>
      </c>
      <c r="F212" s="373">
        <v>122</v>
      </c>
      <c r="G212" s="373">
        <v>22</v>
      </c>
      <c r="H212" s="499">
        <v>19</v>
      </c>
      <c r="I212" s="499">
        <v>25</v>
      </c>
      <c r="J212" s="760">
        <v>24</v>
      </c>
      <c r="K212" s="453"/>
    </row>
    <row r="213" spans="1:13" ht="15" customHeight="1" x14ac:dyDescent="0.45">
      <c r="A213" s="921"/>
      <c r="B213" s="921"/>
      <c r="C213" s="941"/>
      <c r="D213" s="994"/>
      <c r="E213" s="475" t="s">
        <v>251</v>
      </c>
      <c r="F213" s="253">
        <v>0</v>
      </c>
      <c r="G213" s="253">
        <v>0</v>
      </c>
      <c r="H213" s="500">
        <v>0</v>
      </c>
      <c r="I213" s="500">
        <v>0</v>
      </c>
      <c r="J213" s="761">
        <v>0</v>
      </c>
      <c r="K213" s="466"/>
    </row>
    <row r="214" spans="1:13" ht="15" customHeight="1" x14ac:dyDescent="0.45">
      <c r="A214" s="83"/>
      <c r="B214" s="83"/>
      <c r="C214" s="83"/>
      <c r="D214" s="83"/>
      <c r="E214" s="83"/>
      <c r="F214" s="83"/>
      <c r="G214" s="83"/>
      <c r="H214" s="83"/>
      <c r="I214" s="83"/>
      <c r="J214" s="83"/>
      <c r="K214" s="83"/>
      <c r="L214" s="83"/>
      <c r="M214" s="83"/>
    </row>
    <row r="215" spans="1:13" ht="15" customHeight="1" x14ac:dyDescent="0.45">
      <c r="A215" s="83"/>
      <c r="B215" s="83"/>
      <c r="C215" s="83"/>
      <c r="D215" s="83"/>
      <c r="E215" s="83"/>
      <c r="F215" s="83"/>
      <c r="G215" s="83"/>
      <c r="H215" s="83"/>
      <c r="I215" s="83"/>
      <c r="J215" s="83"/>
      <c r="K215" s="83"/>
      <c r="L215" s="83"/>
      <c r="M215" s="83"/>
    </row>
    <row r="216" spans="1:13" ht="15" customHeight="1" x14ac:dyDescent="0.45">
      <c r="A216" s="103" t="s">
        <v>5</v>
      </c>
      <c r="B216" s="103"/>
      <c r="C216" s="205"/>
      <c r="D216" s="205"/>
      <c r="E216" s="83"/>
      <c r="F216" s="83"/>
      <c r="G216" s="83"/>
      <c r="H216" s="83"/>
      <c r="I216" s="83"/>
      <c r="J216" s="83"/>
      <c r="K216" s="83"/>
      <c r="L216" s="83"/>
      <c r="M216" s="83"/>
    </row>
    <row r="217" spans="1:13" ht="15" customHeight="1" x14ac:dyDescent="0.45">
      <c r="A217" s="103"/>
      <c r="B217" s="103"/>
      <c r="C217" s="205"/>
      <c r="D217" s="205"/>
      <c r="E217" s="83"/>
      <c r="F217" s="83"/>
      <c r="G217" s="83"/>
      <c r="H217" s="83"/>
      <c r="I217" s="83"/>
      <c r="J217" s="83"/>
      <c r="K217" s="714" t="s">
        <v>32</v>
      </c>
      <c r="M217" s="83"/>
    </row>
    <row r="218" spans="1:13" ht="30" customHeight="1" x14ac:dyDescent="0.45">
      <c r="A218" s="519"/>
      <c r="B218" s="931" t="s">
        <v>34</v>
      </c>
      <c r="C218" s="942"/>
      <c r="D218" s="952"/>
      <c r="E218" s="81" t="s">
        <v>35</v>
      </c>
      <c r="F218" s="81" t="s">
        <v>36</v>
      </c>
      <c r="G218" s="81" t="s">
        <v>37</v>
      </c>
      <c r="H218" s="81" t="s">
        <v>38</v>
      </c>
      <c r="I218" s="81" t="s">
        <v>39</v>
      </c>
      <c r="J218" s="62" t="s">
        <v>85</v>
      </c>
      <c r="K218" s="713" t="s">
        <v>239</v>
      </c>
    </row>
    <row r="219" spans="1:13" ht="30" customHeight="1" x14ac:dyDescent="0.45">
      <c r="A219" s="919" t="s">
        <v>252</v>
      </c>
      <c r="B219" s="953" t="s">
        <v>253</v>
      </c>
      <c r="C219" s="955" t="s">
        <v>254</v>
      </c>
      <c r="D219" s="997"/>
      <c r="E219" s="434" t="s">
        <v>248</v>
      </c>
      <c r="F219" s="369">
        <v>431</v>
      </c>
      <c r="G219" s="369">
        <v>485</v>
      </c>
      <c r="H219" s="369">
        <v>898</v>
      </c>
      <c r="I219" s="902">
        <v>1795</v>
      </c>
      <c r="J219" s="762">
        <v>436</v>
      </c>
      <c r="K219" s="680"/>
    </row>
    <row r="220" spans="1:13" ht="15" customHeight="1" x14ac:dyDescent="0.45">
      <c r="A220" s="920"/>
      <c r="B220" s="954"/>
      <c r="C220" s="935" t="s">
        <v>255</v>
      </c>
      <c r="D220" s="991"/>
      <c r="E220" s="433" t="s">
        <v>248</v>
      </c>
      <c r="F220" s="373">
        <v>425</v>
      </c>
      <c r="G220" s="373">
        <v>467</v>
      </c>
      <c r="H220" s="373">
        <v>888</v>
      </c>
      <c r="I220" s="903">
        <v>1782</v>
      </c>
      <c r="J220" s="762">
        <v>427</v>
      </c>
      <c r="K220" s="680"/>
    </row>
    <row r="221" spans="1:13" ht="15" customHeight="1" x14ac:dyDescent="0.45">
      <c r="A221" s="920"/>
      <c r="B221" s="946"/>
      <c r="C221" s="936" t="s">
        <v>256</v>
      </c>
      <c r="D221" s="1008"/>
      <c r="E221" s="459" t="s">
        <v>257</v>
      </c>
      <c r="F221" s="374">
        <v>99</v>
      </c>
      <c r="G221" s="374">
        <v>96</v>
      </c>
      <c r="H221" s="374">
        <v>99</v>
      </c>
      <c r="I221" s="904">
        <v>99</v>
      </c>
      <c r="J221" s="763">
        <v>98</v>
      </c>
      <c r="K221" s="681"/>
    </row>
    <row r="222" spans="1:13" ht="15" customHeight="1" x14ac:dyDescent="0.45">
      <c r="A222" s="920"/>
      <c r="B222" s="953" t="s">
        <v>258</v>
      </c>
      <c r="C222" s="955" t="s">
        <v>259</v>
      </c>
      <c r="D222" s="997"/>
      <c r="E222" s="434" t="s">
        <v>248</v>
      </c>
      <c r="F222" s="369">
        <v>243</v>
      </c>
      <c r="G222" s="369">
        <v>120</v>
      </c>
      <c r="H222" s="369">
        <v>177</v>
      </c>
      <c r="I222" s="369">
        <v>102</v>
      </c>
      <c r="J222" s="764">
        <v>78</v>
      </c>
      <c r="K222" s="682"/>
    </row>
    <row r="223" spans="1:13" ht="15" customHeight="1" x14ac:dyDescent="0.45">
      <c r="A223" s="920"/>
      <c r="B223" s="954"/>
      <c r="C223" s="935" t="s">
        <v>260</v>
      </c>
      <c r="D223" s="991"/>
      <c r="E223" s="433" t="s">
        <v>248</v>
      </c>
      <c r="F223" s="373">
        <v>170</v>
      </c>
      <c r="G223" s="373">
        <v>95</v>
      </c>
      <c r="H223" s="373">
        <v>164</v>
      </c>
      <c r="I223" s="373">
        <v>92</v>
      </c>
      <c r="J223" s="762">
        <v>69</v>
      </c>
      <c r="K223" s="680"/>
    </row>
    <row r="224" spans="1:13" ht="15" customHeight="1" x14ac:dyDescent="0.45">
      <c r="A224" s="920"/>
      <c r="B224" s="946"/>
      <c r="C224" s="936" t="s">
        <v>261</v>
      </c>
      <c r="D224" s="1008"/>
      <c r="E224" s="459" t="s">
        <v>262</v>
      </c>
      <c r="F224" s="374">
        <v>21</v>
      </c>
      <c r="G224" s="374">
        <v>17</v>
      </c>
      <c r="H224" s="374">
        <v>0</v>
      </c>
      <c r="I224" s="374">
        <v>0</v>
      </c>
      <c r="J224" s="763">
        <v>0</v>
      </c>
      <c r="K224" s="681"/>
    </row>
    <row r="225" spans="1:23" ht="15" customHeight="1" x14ac:dyDescent="0.45">
      <c r="A225" s="920"/>
      <c r="B225" s="953" t="s">
        <v>263</v>
      </c>
      <c r="C225" s="955" t="s">
        <v>264</v>
      </c>
      <c r="D225" s="997"/>
      <c r="E225" s="434" t="s">
        <v>265</v>
      </c>
      <c r="F225" s="369">
        <v>154</v>
      </c>
      <c r="G225" s="369">
        <v>167</v>
      </c>
      <c r="H225" s="369">
        <v>165</v>
      </c>
      <c r="I225" s="369">
        <v>7</v>
      </c>
      <c r="J225" s="884">
        <v>7</v>
      </c>
      <c r="K225" s="682"/>
      <c r="L225" s="726"/>
    </row>
    <row r="226" spans="1:23" ht="15" customHeight="1" x14ac:dyDescent="0.45">
      <c r="A226" s="920"/>
      <c r="B226" s="954"/>
      <c r="C226" s="936" t="s">
        <v>266</v>
      </c>
      <c r="D226" s="1008"/>
      <c r="E226" s="436" t="s">
        <v>265</v>
      </c>
      <c r="F226" s="253">
        <v>217</v>
      </c>
      <c r="G226" s="253">
        <v>209</v>
      </c>
      <c r="H226" s="253">
        <v>277</v>
      </c>
      <c r="I226" s="253">
        <v>198</v>
      </c>
      <c r="J226" s="885">
        <v>188</v>
      </c>
      <c r="K226" s="679"/>
      <c r="L226" s="347"/>
    </row>
    <row r="227" spans="1:23" ht="15" customHeight="1" x14ac:dyDescent="0.45">
      <c r="A227" s="921"/>
      <c r="B227" s="946"/>
      <c r="C227" s="914" t="s">
        <v>72</v>
      </c>
      <c r="D227" s="1002"/>
      <c r="E227" s="432" t="s">
        <v>265</v>
      </c>
      <c r="F227" s="437">
        <v>371</v>
      </c>
      <c r="G227" s="437">
        <v>376</v>
      </c>
      <c r="H227" s="437">
        <v>443</v>
      </c>
      <c r="I227" s="437">
        <v>205</v>
      </c>
      <c r="J227" s="885">
        <v>194</v>
      </c>
      <c r="K227" s="679"/>
      <c r="L227" s="347"/>
    </row>
    <row r="228" spans="1:23" ht="15" customHeight="1" x14ac:dyDescent="0.45">
      <c r="A228" s="83" t="s">
        <v>267</v>
      </c>
      <c r="B228" s="83"/>
      <c r="C228" s="83"/>
      <c r="D228" s="83"/>
      <c r="E228" s="83"/>
      <c r="F228" s="83"/>
      <c r="G228" s="83"/>
      <c r="H228" s="83"/>
      <c r="I228" s="83"/>
      <c r="J228" s="83"/>
      <c r="K228" s="83"/>
      <c r="L228" s="83"/>
      <c r="M228" s="83"/>
    </row>
    <row r="229" spans="1:23" ht="30" customHeight="1" x14ac:dyDescent="0.45">
      <c r="A229" s="915" t="s">
        <v>268</v>
      </c>
      <c r="B229" s="915"/>
      <c r="C229" s="915"/>
      <c r="D229" s="915"/>
      <c r="E229" s="915"/>
      <c r="F229" s="915"/>
      <c r="G229" s="915"/>
      <c r="H229" s="915"/>
      <c r="I229" s="915"/>
      <c r="J229" s="915"/>
      <c r="K229" s="915"/>
      <c r="L229" s="512"/>
      <c r="M229" s="512"/>
    </row>
    <row r="230" spans="1:23" ht="15" customHeight="1" x14ac:dyDescent="0.45">
      <c r="A230" s="83" t="s">
        <v>269</v>
      </c>
      <c r="B230" s="83"/>
      <c r="C230" s="512"/>
      <c r="D230" s="512"/>
      <c r="E230" s="512"/>
      <c r="F230" s="512"/>
      <c r="G230" s="512"/>
      <c r="H230" s="512"/>
      <c r="I230" s="512"/>
      <c r="J230" s="512"/>
      <c r="K230" s="512"/>
      <c r="L230" s="512"/>
      <c r="M230" s="512"/>
      <c r="N230" s="83"/>
      <c r="O230" s="83"/>
      <c r="P230" s="83"/>
      <c r="Q230" s="83"/>
      <c r="R230" s="83"/>
      <c r="S230" s="83"/>
      <c r="T230" s="83"/>
      <c r="U230" s="83"/>
      <c r="V230" s="83"/>
      <c r="W230" s="83"/>
    </row>
    <row r="231" spans="1:23" ht="15" customHeight="1" x14ac:dyDescent="0.45">
      <c r="A231" s="83"/>
      <c r="B231" s="83"/>
      <c r="C231" s="83"/>
      <c r="D231" s="83"/>
      <c r="E231" s="83"/>
      <c r="F231" s="83"/>
      <c r="G231" s="83"/>
      <c r="H231" s="83"/>
      <c r="I231" s="83"/>
      <c r="J231" s="83"/>
      <c r="K231" s="714" t="s">
        <v>32</v>
      </c>
      <c r="M231" s="83"/>
      <c r="N231" s="83"/>
      <c r="O231" s="83"/>
      <c r="P231" s="83"/>
      <c r="Q231" s="83"/>
      <c r="R231" s="83"/>
      <c r="S231" s="83"/>
      <c r="T231" s="83"/>
      <c r="U231" s="83"/>
      <c r="V231" s="83"/>
      <c r="W231" s="83"/>
    </row>
    <row r="232" spans="1:23" ht="30" customHeight="1" x14ac:dyDescent="0.45">
      <c r="A232" s="517"/>
      <c r="B232" s="931" t="s">
        <v>34</v>
      </c>
      <c r="C232" s="942"/>
      <c r="D232" s="952"/>
      <c r="E232" s="81" t="s">
        <v>35</v>
      </c>
      <c r="F232" s="81" t="s">
        <v>36</v>
      </c>
      <c r="G232" s="81" t="s">
        <v>37</v>
      </c>
      <c r="H232" s="81" t="s">
        <v>38</v>
      </c>
      <c r="I232" s="81" t="s">
        <v>39</v>
      </c>
      <c r="J232" s="81" t="s">
        <v>85</v>
      </c>
      <c r="K232" s="713" t="s">
        <v>239</v>
      </c>
      <c r="L232" s="83"/>
      <c r="M232" s="83"/>
      <c r="N232" s="83"/>
      <c r="O232" s="83"/>
      <c r="P232" s="83"/>
      <c r="Q232" s="83"/>
      <c r="R232" s="83"/>
      <c r="S232" s="83"/>
      <c r="T232" s="83"/>
    </row>
    <row r="233" spans="1:23" ht="30" customHeight="1" x14ac:dyDescent="0.45">
      <c r="A233" s="429" t="s">
        <v>270</v>
      </c>
      <c r="B233" s="429" t="s">
        <v>234</v>
      </c>
      <c r="C233" s="914" t="s">
        <v>271</v>
      </c>
      <c r="D233" s="944"/>
      <c r="E233" s="379" t="s">
        <v>272</v>
      </c>
      <c r="F233" s="287">
        <v>12412</v>
      </c>
      <c r="G233" s="287">
        <v>14192</v>
      </c>
      <c r="H233" s="287">
        <v>10047</v>
      </c>
      <c r="I233" s="287">
        <v>7164</v>
      </c>
      <c r="J233" s="765">
        <v>5723</v>
      </c>
      <c r="K233" s="679"/>
      <c r="L233" s="83"/>
      <c r="M233" s="83"/>
      <c r="N233" s="83"/>
      <c r="O233" s="83"/>
      <c r="P233" s="83"/>
      <c r="Q233" s="83"/>
      <c r="R233" s="83"/>
      <c r="S233" s="83"/>
      <c r="T233" s="83"/>
    </row>
    <row r="234" spans="1:23" ht="15" customHeight="1" x14ac:dyDescent="0.45">
      <c r="A234" s="83"/>
      <c r="B234" s="83"/>
      <c r="C234" s="83"/>
      <c r="D234" s="83"/>
      <c r="E234" s="83"/>
      <c r="F234" s="83"/>
      <c r="G234" s="83"/>
      <c r="H234" s="83"/>
      <c r="I234" s="83"/>
      <c r="J234" s="83"/>
      <c r="K234" s="83"/>
      <c r="L234" s="83"/>
      <c r="M234" s="83"/>
      <c r="N234" s="83"/>
      <c r="O234" s="83"/>
      <c r="P234" s="83"/>
      <c r="Q234" s="83"/>
      <c r="R234" s="83"/>
      <c r="S234" s="83"/>
      <c r="T234" s="83"/>
      <c r="U234" s="83"/>
      <c r="V234" s="83"/>
      <c r="W234" s="83"/>
    </row>
    <row r="235" spans="1:23" ht="15" customHeight="1" x14ac:dyDescent="0.45">
      <c r="A235" s="440"/>
      <c r="B235" s="440"/>
      <c r="C235" s="440"/>
      <c r="D235" s="440"/>
      <c r="E235" s="83"/>
      <c r="F235" s="83"/>
      <c r="G235" s="83"/>
      <c r="H235" s="83"/>
      <c r="I235" s="83"/>
      <c r="J235" s="83"/>
      <c r="K235" s="83"/>
      <c r="L235" s="83"/>
      <c r="M235" s="83"/>
      <c r="N235" s="83"/>
      <c r="O235" s="83"/>
      <c r="P235" s="83"/>
      <c r="Q235" s="83"/>
      <c r="R235" s="83"/>
      <c r="S235" s="83"/>
      <c r="T235" s="83"/>
      <c r="U235" s="83"/>
      <c r="V235" s="83"/>
      <c r="W235" s="83"/>
    </row>
    <row r="236" spans="1:23" ht="15" customHeight="1" x14ac:dyDescent="0.45">
      <c r="A236" s="103" t="s">
        <v>6</v>
      </c>
      <c r="B236" s="103"/>
      <c r="C236" s="83"/>
      <c r="D236" s="83"/>
      <c r="E236" s="83"/>
      <c r="F236" s="83"/>
      <c r="G236" s="83"/>
      <c r="H236" s="83"/>
      <c r="I236" s="83"/>
      <c r="J236" s="83"/>
      <c r="K236" s="83"/>
      <c r="L236" s="83"/>
      <c r="M236" s="83"/>
      <c r="N236" s="83"/>
      <c r="O236" s="83"/>
      <c r="P236" s="83"/>
      <c r="Q236" s="83"/>
      <c r="R236" s="83"/>
      <c r="S236" s="83"/>
      <c r="T236" s="83"/>
      <c r="U236" s="83"/>
      <c r="V236" s="83"/>
      <c r="W236" s="83"/>
    </row>
    <row r="237" spans="1:23" ht="15" customHeight="1" x14ac:dyDescent="0.45">
      <c r="A237" s="103"/>
      <c r="B237" s="103"/>
      <c r="C237" s="83"/>
      <c r="D237" s="83"/>
      <c r="E237" s="83"/>
      <c r="F237" s="83"/>
      <c r="G237" s="83"/>
      <c r="H237" s="83"/>
      <c r="I237" s="83"/>
      <c r="J237" s="83"/>
      <c r="K237" s="83"/>
      <c r="L237" s="83"/>
      <c r="M237" s="83"/>
      <c r="N237" s="83"/>
      <c r="O237" s="83"/>
      <c r="P237" s="83"/>
      <c r="Q237" s="83"/>
      <c r="R237" s="83"/>
      <c r="S237" s="83"/>
      <c r="T237" s="83"/>
      <c r="U237" s="83"/>
      <c r="V237" s="83"/>
      <c r="W237" s="83"/>
    </row>
    <row r="238" spans="1:23" ht="15" customHeight="1" x14ac:dyDescent="0.45">
      <c r="A238" s="439" t="s">
        <v>273</v>
      </c>
      <c r="B238" s="103"/>
      <c r="C238" s="83"/>
      <c r="D238" s="83"/>
      <c r="E238" s="83"/>
      <c r="F238" s="83"/>
      <c r="G238" s="83"/>
      <c r="H238" s="83"/>
      <c r="I238" s="83"/>
      <c r="J238" s="83"/>
      <c r="K238" s="83"/>
      <c r="L238" s="83"/>
      <c r="M238" s="83"/>
      <c r="N238" s="83"/>
      <c r="O238" s="83"/>
      <c r="P238" s="83"/>
      <c r="Q238" s="83"/>
      <c r="R238" s="83"/>
      <c r="S238" s="83"/>
      <c r="T238" s="83"/>
      <c r="U238" s="83"/>
      <c r="V238" s="83"/>
      <c r="W238" s="83"/>
    </row>
    <row r="239" spans="1:23" ht="15" customHeight="1" x14ac:dyDescent="0.45">
      <c r="A239" s="205" t="s">
        <v>274</v>
      </c>
      <c r="B239" s="205"/>
      <c r="C239" s="83"/>
      <c r="D239" s="83"/>
      <c r="E239" s="83"/>
      <c r="F239" s="83"/>
      <c r="G239" s="83"/>
      <c r="H239" s="83"/>
      <c r="I239" s="83"/>
      <c r="J239" s="83"/>
      <c r="K239" s="12" t="s">
        <v>275</v>
      </c>
      <c r="L239" s="83"/>
      <c r="M239" s="83"/>
      <c r="N239" s="83"/>
      <c r="O239" s="83"/>
      <c r="P239" s="83"/>
      <c r="Q239" s="83"/>
      <c r="R239" s="83"/>
      <c r="S239" s="83"/>
      <c r="T239" s="83"/>
      <c r="U239" s="83"/>
      <c r="V239" s="83"/>
      <c r="W239" s="83"/>
    </row>
    <row r="240" spans="1:23" ht="30" customHeight="1" x14ac:dyDescent="0.45">
      <c r="A240" s="931" t="s">
        <v>276</v>
      </c>
      <c r="B240" s="942"/>
      <c r="C240" s="931" t="s">
        <v>277</v>
      </c>
      <c r="D240" s="942"/>
      <c r="E240" s="942"/>
      <c r="F240" s="952"/>
      <c r="G240" s="931" t="s">
        <v>278</v>
      </c>
      <c r="H240" s="942"/>
      <c r="I240" s="942"/>
      <c r="J240" s="942"/>
      <c r="K240" s="952"/>
      <c r="L240" s="900"/>
      <c r="M240" s="901"/>
      <c r="N240" s="83"/>
      <c r="O240" s="83"/>
      <c r="P240" s="83"/>
      <c r="Q240" s="83"/>
      <c r="R240" s="83"/>
      <c r="S240" s="83"/>
      <c r="T240" s="83"/>
      <c r="U240" s="83"/>
    </row>
    <row r="241" spans="1:21" ht="15" customHeight="1" x14ac:dyDescent="0.45">
      <c r="A241" s="1005" t="s">
        <v>63</v>
      </c>
      <c r="B241" s="1006"/>
      <c r="C241" s="1005" t="s">
        <v>279</v>
      </c>
      <c r="D241" s="1007"/>
      <c r="E241" s="1007"/>
      <c r="F241" s="1006"/>
      <c r="G241" s="1005" t="s">
        <v>280</v>
      </c>
      <c r="H241" s="1007"/>
      <c r="I241" s="1007"/>
      <c r="J241" s="1007"/>
      <c r="K241" s="1006"/>
      <c r="L241" s="619"/>
      <c r="M241" s="83"/>
      <c r="N241" s="83"/>
      <c r="O241" s="83"/>
      <c r="P241" s="83"/>
      <c r="Q241" s="83"/>
      <c r="R241" s="83"/>
      <c r="S241" s="83"/>
      <c r="T241" s="83"/>
      <c r="U241" s="83"/>
    </row>
    <row r="242" spans="1:21" ht="15" customHeight="1" x14ac:dyDescent="0.45">
      <c r="A242" s="1018" t="s">
        <v>64</v>
      </c>
      <c r="B242" s="1019"/>
      <c r="C242" s="1031" t="s">
        <v>281</v>
      </c>
      <c r="D242" s="1032"/>
      <c r="E242" s="1032"/>
      <c r="F242" s="1033"/>
      <c r="G242" s="977" t="s">
        <v>282</v>
      </c>
      <c r="H242" s="978"/>
      <c r="I242" s="978"/>
      <c r="J242" s="978"/>
      <c r="K242" s="979"/>
      <c r="L242" s="172"/>
      <c r="M242" s="172"/>
      <c r="N242" s="172"/>
      <c r="O242" s="172"/>
      <c r="P242" s="83"/>
      <c r="Q242" s="83"/>
      <c r="R242" s="83"/>
      <c r="S242" s="83"/>
      <c r="T242" s="83"/>
      <c r="U242" s="83"/>
    </row>
    <row r="243" spans="1:21" ht="15" customHeight="1" x14ac:dyDescent="0.45">
      <c r="A243" s="1018"/>
      <c r="B243" s="1019"/>
      <c r="C243" s="1011" t="s">
        <v>283</v>
      </c>
      <c r="D243" s="1012"/>
      <c r="E243" s="1012"/>
      <c r="F243" s="1013"/>
      <c r="G243" s="974" t="s">
        <v>284</v>
      </c>
      <c r="H243" s="975"/>
      <c r="I243" s="975"/>
      <c r="J243" s="975"/>
      <c r="K243" s="976"/>
      <c r="L243" s="172"/>
      <c r="M243" s="172"/>
      <c r="N243" s="172"/>
      <c r="O243" s="172"/>
      <c r="P243" s="83"/>
    </row>
    <row r="244" spans="1:21" ht="15" customHeight="1" x14ac:dyDescent="0.45">
      <c r="A244" s="1018"/>
      <c r="B244" s="1019"/>
      <c r="C244" s="1011" t="s">
        <v>285</v>
      </c>
      <c r="D244" s="1012"/>
      <c r="E244" s="1012"/>
      <c r="F244" s="1013"/>
      <c r="G244" s="974" t="s">
        <v>286</v>
      </c>
      <c r="H244" s="975"/>
      <c r="I244" s="975"/>
      <c r="J244" s="975"/>
      <c r="K244" s="976"/>
      <c r="L244" s="172"/>
      <c r="M244" s="172"/>
      <c r="N244" s="172"/>
      <c r="O244" s="172"/>
      <c r="P244" s="83"/>
    </row>
    <row r="245" spans="1:21" ht="15" customHeight="1" x14ac:dyDescent="0.45">
      <c r="A245" s="1016"/>
      <c r="B245" s="1017"/>
      <c r="C245" s="1020" t="s">
        <v>287</v>
      </c>
      <c r="D245" s="1021"/>
      <c r="E245" s="1021"/>
      <c r="F245" s="1022"/>
      <c r="G245" s="974" t="s">
        <v>288</v>
      </c>
      <c r="H245" s="975"/>
      <c r="I245" s="975"/>
      <c r="J245" s="975"/>
      <c r="K245" s="976"/>
      <c r="L245" s="172"/>
      <c r="M245" s="172"/>
      <c r="N245" s="172"/>
      <c r="O245" s="172"/>
      <c r="P245" s="83"/>
    </row>
    <row r="246" spans="1:21" ht="15" customHeight="1" x14ac:dyDescent="0.45">
      <c r="A246" s="1014" t="s">
        <v>77</v>
      </c>
      <c r="B246" s="1015"/>
      <c r="C246" s="1038" t="s">
        <v>289</v>
      </c>
      <c r="D246" s="1038"/>
      <c r="E246" s="1039"/>
      <c r="F246" s="1039"/>
      <c r="G246" s="1014" t="s">
        <v>290</v>
      </c>
      <c r="H246" s="1026"/>
      <c r="I246" s="1026"/>
      <c r="J246" s="1026"/>
      <c r="K246" s="1015"/>
      <c r="L246" s="83"/>
      <c r="M246"/>
      <c r="N246"/>
      <c r="O246"/>
      <c r="P246" s="83"/>
    </row>
    <row r="247" spans="1:21" ht="15" customHeight="1" x14ac:dyDescent="0.45">
      <c r="A247" s="1016"/>
      <c r="B247" s="1017"/>
      <c r="C247" s="1016" t="s">
        <v>291</v>
      </c>
      <c r="D247" s="1023"/>
      <c r="E247" s="1023"/>
      <c r="F247" s="1017"/>
      <c r="G247" s="1043" t="s">
        <v>292</v>
      </c>
      <c r="H247" s="1044"/>
      <c r="I247" s="1044"/>
      <c r="J247" s="1044"/>
      <c r="K247" s="1045"/>
      <c r="L247" s="172"/>
      <c r="M247" s="83"/>
      <c r="N247" s="83"/>
      <c r="O247" s="83"/>
      <c r="P247" s="83"/>
    </row>
    <row r="248" spans="1:21" ht="18" customHeight="1" x14ac:dyDescent="0.45">
      <c r="A248" s="1014" t="s">
        <v>66</v>
      </c>
      <c r="B248" s="1015"/>
      <c r="C248" s="1040" t="s">
        <v>293</v>
      </c>
      <c r="D248" s="1041"/>
      <c r="E248" s="1041"/>
      <c r="F248" s="1042"/>
      <c r="G248" s="1040" t="s">
        <v>294</v>
      </c>
      <c r="H248" s="1041"/>
      <c r="I248" s="1041"/>
      <c r="J248" s="1041"/>
      <c r="K248" s="1042"/>
      <c r="L248"/>
      <c r="M248" s="83"/>
      <c r="N248" s="83"/>
      <c r="O248" s="83"/>
      <c r="P248" s="83"/>
    </row>
    <row r="249" spans="1:21" ht="15" customHeight="1" x14ac:dyDescent="0.45">
      <c r="A249" s="1016"/>
      <c r="B249" s="1017"/>
      <c r="C249" s="1020" t="s">
        <v>295</v>
      </c>
      <c r="D249" s="1021"/>
      <c r="E249" s="1021"/>
      <c r="F249" s="1022"/>
      <c r="G249" s="1020" t="s">
        <v>296</v>
      </c>
      <c r="H249" s="1021"/>
      <c r="I249" s="1021"/>
      <c r="J249" s="1021"/>
      <c r="K249" s="1022"/>
      <c r="L249"/>
      <c r="M249" s="83"/>
      <c r="N249" s="83"/>
      <c r="O249" s="83"/>
      <c r="P249" s="83"/>
    </row>
    <row r="250" spans="1:21" ht="15" customHeight="1" x14ac:dyDescent="0.45">
      <c r="A250" s="1014" t="s">
        <v>67</v>
      </c>
      <c r="B250" s="1015"/>
      <c r="C250" s="1040" t="s">
        <v>297</v>
      </c>
      <c r="D250" s="1041"/>
      <c r="E250" s="1041"/>
      <c r="F250" s="1042"/>
      <c r="G250" s="1040" t="s">
        <v>298</v>
      </c>
      <c r="H250" s="1041"/>
      <c r="I250" s="1041"/>
      <c r="J250" s="1041"/>
      <c r="K250" s="1042"/>
      <c r="L250"/>
      <c r="M250" s="83"/>
      <c r="N250" s="83"/>
      <c r="O250" s="83"/>
      <c r="P250" s="83"/>
    </row>
    <row r="251" spans="1:21" ht="15" customHeight="1" x14ac:dyDescent="0.45">
      <c r="A251" s="1018"/>
      <c r="B251" s="1019"/>
      <c r="C251" s="1011" t="s">
        <v>299</v>
      </c>
      <c r="D251" s="1012"/>
      <c r="E251" s="1012"/>
      <c r="F251" s="1013"/>
      <c r="G251" s="1011" t="s">
        <v>300</v>
      </c>
      <c r="H251" s="1012"/>
      <c r="I251" s="1012"/>
      <c r="J251" s="1012"/>
      <c r="K251" s="1013"/>
      <c r="L251"/>
      <c r="M251" s="83"/>
      <c r="N251" s="83"/>
      <c r="O251" s="83"/>
      <c r="P251" s="83"/>
    </row>
    <row r="252" spans="1:21" ht="15" customHeight="1" x14ac:dyDescent="0.45">
      <c r="A252" s="1016"/>
      <c r="B252" s="1017"/>
      <c r="C252" s="1020" t="s">
        <v>301</v>
      </c>
      <c r="D252" s="1021"/>
      <c r="E252" s="1021"/>
      <c r="F252" s="1022"/>
      <c r="G252" s="1020" t="s">
        <v>302</v>
      </c>
      <c r="H252" s="1021"/>
      <c r="I252" s="1021"/>
      <c r="J252" s="1021"/>
      <c r="K252" s="1022"/>
      <c r="L252"/>
      <c r="M252" s="83"/>
      <c r="N252" s="83"/>
      <c r="O252" s="83"/>
      <c r="P252" s="83"/>
    </row>
    <row r="253" spans="1:21" ht="15" customHeight="1" x14ac:dyDescent="0.45">
      <c r="A253" s="1014" t="s">
        <v>68</v>
      </c>
      <c r="B253" s="1015"/>
      <c r="C253" s="1011" t="s">
        <v>303</v>
      </c>
      <c r="D253" s="1012"/>
      <c r="E253" s="1012"/>
      <c r="F253" s="1013"/>
      <c r="G253" s="1011" t="s">
        <v>304</v>
      </c>
      <c r="H253" s="1012"/>
      <c r="I253" s="1012"/>
      <c r="J253" s="1012"/>
      <c r="K253" s="1013"/>
      <c r="L253"/>
    </row>
    <row r="254" spans="1:21" ht="15" customHeight="1" x14ac:dyDescent="0.45">
      <c r="A254" s="1018"/>
      <c r="B254" s="1019"/>
      <c r="C254" s="1011" t="s">
        <v>305</v>
      </c>
      <c r="D254" s="1012"/>
      <c r="E254" s="1012"/>
      <c r="F254" s="1013"/>
      <c r="G254" s="1011" t="s">
        <v>306</v>
      </c>
      <c r="H254" s="1012"/>
      <c r="I254" s="1012"/>
      <c r="J254" s="1012"/>
      <c r="K254" s="1013"/>
      <c r="L254"/>
    </row>
    <row r="255" spans="1:21" ht="15" customHeight="1" x14ac:dyDescent="0.45">
      <c r="A255" s="1018"/>
      <c r="B255" s="1019"/>
      <c r="C255" s="1034" t="s">
        <v>307</v>
      </c>
      <c r="D255" s="1034"/>
      <c r="E255" s="1035"/>
      <c r="F255" s="1035"/>
      <c r="G255" s="1011" t="s">
        <v>308</v>
      </c>
      <c r="H255" s="1036"/>
      <c r="I255" s="1036"/>
      <c r="J255" s="1036"/>
      <c r="K255" s="1037"/>
      <c r="L255"/>
    </row>
    <row r="256" spans="1:21" ht="15" customHeight="1" x14ac:dyDescent="0.45">
      <c r="A256" s="1016"/>
      <c r="B256" s="1017"/>
      <c r="C256" s="1027" t="s">
        <v>309</v>
      </c>
      <c r="D256" s="1027"/>
      <c r="E256" s="1028"/>
      <c r="F256" s="1028"/>
      <c r="G256" s="1020" t="s">
        <v>310</v>
      </c>
      <c r="H256" s="1029"/>
      <c r="I256" s="1029"/>
      <c r="J256" s="1029"/>
      <c r="K256" s="1030"/>
      <c r="L256"/>
    </row>
    <row r="257" spans="1:14" ht="15" customHeight="1" x14ac:dyDescent="0.45">
      <c r="A257" s="1005" t="s">
        <v>311</v>
      </c>
      <c r="B257" s="1006"/>
      <c r="C257" s="1016" t="s">
        <v>312</v>
      </c>
      <c r="D257" s="1023"/>
      <c r="E257" s="1023"/>
      <c r="F257" s="1017"/>
      <c r="G257" s="1031" t="s">
        <v>313</v>
      </c>
      <c r="H257" s="1032"/>
      <c r="I257" s="1032"/>
      <c r="J257" s="1032"/>
      <c r="K257" s="1033"/>
      <c r="L257" s="564"/>
    </row>
    <row r="258" spans="1:14" ht="15" customHeight="1" x14ac:dyDescent="0.45">
      <c r="A258" s="1014" t="s">
        <v>70</v>
      </c>
      <c r="B258" s="1015"/>
      <c r="C258" s="1024" t="s">
        <v>314</v>
      </c>
      <c r="D258" s="1024"/>
      <c r="E258" s="1025"/>
      <c r="F258" s="1025"/>
      <c r="G258" s="1014" t="s">
        <v>315</v>
      </c>
      <c r="H258" s="1026"/>
      <c r="I258" s="1026"/>
      <c r="J258" s="1026"/>
      <c r="K258" s="1015"/>
      <c r="L258"/>
    </row>
    <row r="259" spans="1:14" ht="15" customHeight="1" x14ac:dyDescent="0.45">
      <c r="A259" s="1016"/>
      <c r="B259" s="1017"/>
      <c r="C259" s="1011" t="s">
        <v>316</v>
      </c>
      <c r="D259" s="1012"/>
      <c r="E259" s="1012"/>
      <c r="F259" s="1013"/>
      <c r="G259" s="1011" t="s">
        <v>317</v>
      </c>
      <c r="H259" s="1012"/>
      <c r="I259" s="1012"/>
      <c r="J259" s="1012"/>
      <c r="K259" s="1013"/>
      <c r="L259"/>
    </row>
    <row r="260" spans="1:14" ht="15" customHeight="1" x14ac:dyDescent="0.45">
      <c r="A260" s="1005" t="s">
        <v>84</v>
      </c>
      <c r="B260" s="1006"/>
      <c r="C260" s="1005" t="s">
        <v>318</v>
      </c>
      <c r="D260" s="1007"/>
      <c r="E260" s="1007"/>
      <c r="F260" s="1006"/>
      <c r="G260" s="1005" t="s">
        <v>319</v>
      </c>
      <c r="H260" s="1007"/>
      <c r="I260" s="1007"/>
      <c r="J260" s="1007"/>
      <c r="K260" s="1006"/>
      <c r="L260"/>
    </row>
    <row r="261" spans="1:14" ht="15" customHeight="1" x14ac:dyDescent="0.45">
      <c r="A261" s="83"/>
      <c r="B261" s="83"/>
      <c r="C261" s="83"/>
      <c r="D261" s="83"/>
      <c r="E261" s="83"/>
      <c r="F261" s="83"/>
      <c r="G261" s="83"/>
      <c r="H261" s="83"/>
      <c r="I261" s="83"/>
      <c r="J261" s="83"/>
      <c r="K261" s="83"/>
      <c r="L261" s="83"/>
      <c r="M261" s="83"/>
      <c r="N261" s="83"/>
    </row>
    <row r="262" spans="1:14" ht="15" customHeight="1" x14ac:dyDescent="0.45">
      <c r="A262" s="83"/>
      <c r="B262" s="83"/>
      <c r="C262" s="83"/>
      <c r="D262" s="83"/>
      <c r="E262" s="83"/>
      <c r="F262" s="83"/>
      <c r="G262" s="83"/>
      <c r="H262" s="83"/>
      <c r="I262" s="83"/>
      <c r="J262" s="83"/>
      <c r="K262" s="714" t="s">
        <v>32</v>
      </c>
      <c r="M262" s="83"/>
      <c r="N262" s="83"/>
    </row>
    <row r="263" spans="1:14" ht="30" customHeight="1" x14ac:dyDescent="0.45">
      <c r="A263" s="931" t="s">
        <v>320</v>
      </c>
      <c r="B263" s="952"/>
      <c r="C263" s="942" t="s">
        <v>34</v>
      </c>
      <c r="D263" s="952"/>
      <c r="E263" s="81" t="s">
        <v>35</v>
      </c>
      <c r="F263" s="81" t="s">
        <v>36</v>
      </c>
      <c r="G263" s="81" t="s">
        <v>37</v>
      </c>
      <c r="H263" s="81" t="s">
        <v>38</v>
      </c>
      <c r="I263" s="81" t="s">
        <v>39</v>
      </c>
      <c r="J263" s="81" t="s">
        <v>85</v>
      </c>
      <c r="K263" s="713" t="s">
        <v>239</v>
      </c>
    </row>
    <row r="264" spans="1:14" ht="15" customHeight="1" x14ac:dyDescent="0.45">
      <c r="A264" s="914" t="s">
        <v>321</v>
      </c>
      <c r="B264" s="944"/>
      <c r="C264" s="1009" t="s">
        <v>322</v>
      </c>
      <c r="D264" s="1009"/>
      <c r="E264" s="379" t="s">
        <v>323</v>
      </c>
      <c r="F264" s="255">
        <v>6</v>
      </c>
      <c r="G264" s="255">
        <v>3</v>
      </c>
      <c r="H264" s="255">
        <v>7</v>
      </c>
      <c r="I264" s="255">
        <v>4</v>
      </c>
      <c r="J264" s="757">
        <v>0</v>
      </c>
      <c r="K264" s="679" t="s">
        <v>244</v>
      </c>
    </row>
    <row r="265" spans="1:14" ht="15" customHeight="1" x14ac:dyDescent="0.45">
      <c r="A265" s="914" t="s">
        <v>324</v>
      </c>
      <c r="B265" s="944"/>
      <c r="C265" s="1010"/>
      <c r="D265" s="1010"/>
      <c r="E265" s="379" t="s">
        <v>323</v>
      </c>
      <c r="F265" s="255">
        <v>6</v>
      </c>
      <c r="G265" s="255">
        <v>3</v>
      </c>
      <c r="H265" s="255">
        <v>7</v>
      </c>
      <c r="I265" s="437">
        <v>4</v>
      </c>
      <c r="J265" s="757">
        <v>0</v>
      </c>
      <c r="K265" s="679" t="s">
        <v>244</v>
      </c>
    </row>
    <row r="266" spans="1:14" ht="15" customHeight="1" x14ac:dyDescent="0.45">
      <c r="A266" s="914" t="s">
        <v>325</v>
      </c>
      <c r="B266" s="944"/>
      <c r="C266" s="945"/>
      <c r="D266" s="945"/>
      <c r="E266" s="379" t="s">
        <v>323</v>
      </c>
      <c r="F266" s="255">
        <v>0</v>
      </c>
      <c r="G266" s="255">
        <v>0</v>
      </c>
      <c r="H266" s="255">
        <v>0</v>
      </c>
      <c r="I266" s="255">
        <v>0</v>
      </c>
      <c r="J266" s="757">
        <v>0</v>
      </c>
      <c r="K266" s="679" t="s">
        <v>244</v>
      </c>
    </row>
    <row r="267" spans="1:14" ht="15" customHeight="1" x14ac:dyDescent="0.45">
      <c r="A267" s="83" t="s">
        <v>326</v>
      </c>
      <c r="B267" s="83"/>
      <c r="C267" s="83"/>
      <c r="D267" s="83"/>
      <c r="E267" s="83"/>
      <c r="F267" s="83"/>
      <c r="G267" s="83"/>
      <c r="H267" s="83"/>
      <c r="I267" s="83"/>
      <c r="J267" s="83"/>
    </row>
    <row r="268" spans="1:14" ht="15" customHeight="1" x14ac:dyDescent="0.45">
      <c r="A268" s="83"/>
      <c r="B268" s="83"/>
      <c r="C268" s="83"/>
      <c r="D268" s="83"/>
      <c r="E268" s="83"/>
      <c r="F268" s="83"/>
      <c r="G268" s="83"/>
      <c r="H268" s="83"/>
      <c r="I268" s="83"/>
      <c r="J268" s="83"/>
    </row>
    <row r="269" spans="1:14" ht="15" customHeight="1" x14ac:dyDescent="0.45">
      <c r="A269" s="83"/>
      <c r="B269" s="83"/>
      <c r="C269" s="83"/>
      <c r="D269" s="83"/>
      <c r="E269" s="83"/>
      <c r="F269" s="83"/>
      <c r="G269" s="83"/>
      <c r="H269" s="83"/>
      <c r="I269" s="83"/>
      <c r="J269" s="83"/>
    </row>
    <row r="270" spans="1:14" ht="15" customHeight="1" x14ac:dyDescent="0.45">
      <c r="A270" s="83"/>
      <c r="B270" s="83"/>
      <c r="C270" s="83"/>
      <c r="D270" s="83"/>
      <c r="E270" s="83"/>
      <c r="F270" s="83"/>
      <c r="G270" s="83"/>
      <c r="H270" s="83"/>
      <c r="I270" s="83"/>
      <c r="J270" s="168"/>
    </row>
    <row r="271" spans="1:14" ht="15" customHeight="1" x14ac:dyDescent="0.45">
      <c r="A271" s="83"/>
      <c r="B271" s="83"/>
      <c r="C271" s="83"/>
      <c r="D271" s="83"/>
      <c r="E271" s="83"/>
      <c r="F271" s="83"/>
      <c r="G271" s="83"/>
      <c r="H271" s="83"/>
      <c r="I271" s="83"/>
      <c r="J271" s="168"/>
    </row>
    <row r="272" spans="1:14" ht="15" customHeight="1" x14ac:dyDescent="0.45">
      <c r="A272" s="83"/>
      <c r="B272" s="83"/>
      <c r="C272" s="83"/>
      <c r="D272" s="83"/>
      <c r="E272" s="83"/>
      <c r="F272" s="83"/>
      <c r="G272" s="83"/>
      <c r="H272" s="83"/>
      <c r="I272" s="83"/>
      <c r="J272" s="83"/>
    </row>
    <row r="273" spans="1:10" ht="15" customHeight="1" x14ac:dyDescent="0.45">
      <c r="A273" s="83"/>
      <c r="B273" s="83"/>
      <c r="C273" s="83"/>
      <c r="D273" s="83"/>
      <c r="E273" s="83"/>
      <c r="F273" s="83"/>
      <c r="G273" s="83"/>
      <c r="H273" s="83"/>
      <c r="I273" s="83"/>
      <c r="J273" s="83"/>
    </row>
    <row r="274" spans="1:10" ht="15" customHeight="1" x14ac:dyDescent="0.45">
      <c r="A274" s="83"/>
      <c r="B274" s="83"/>
      <c r="C274" s="83"/>
      <c r="D274" s="83"/>
      <c r="E274" s="83"/>
      <c r="F274" s="83"/>
      <c r="G274" s="83"/>
      <c r="H274" s="83"/>
      <c r="I274" s="83"/>
      <c r="J274" s="83"/>
    </row>
  </sheetData>
  <sheetProtection algorithmName="SHA-512" hashValue="+BsZMFtrQXjwbpytsjLQZdhNv6fvSiv44+nzK2Ski+u54hG3pHRnKyoBvXrCnMwQ2NXwk1JLoXrqnnLRQvPq8w==" saltValue="lWSwaJ4cLpxoPIDKH+fGtA==" spinCount="100000" sheet="1" objects="1" scenarios="1"/>
  <mergeCells count="262">
    <mergeCell ref="G246:K246"/>
    <mergeCell ref="C255:F255"/>
    <mergeCell ref="G255:K255"/>
    <mergeCell ref="A250:B252"/>
    <mergeCell ref="A248:B249"/>
    <mergeCell ref="C244:F244"/>
    <mergeCell ref="C243:F243"/>
    <mergeCell ref="C242:F242"/>
    <mergeCell ref="C247:F247"/>
    <mergeCell ref="A246:B247"/>
    <mergeCell ref="C246:F246"/>
    <mergeCell ref="C249:F249"/>
    <mergeCell ref="C248:F248"/>
    <mergeCell ref="A253:B256"/>
    <mergeCell ref="G249:K249"/>
    <mergeCell ref="G248:K248"/>
    <mergeCell ref="G247:K247"/>
    <mergeCell ref="C252:F252"/>
    <mergeCell ref="C251:F251"/>
    <mergeCell ref="C250:F250"/>
    <mergeCell ref="G252:K252"/>
    <mergeCell ref="G251:K251"/>
    <mergeCell ref="G250:K250"/>
    <mergeCell ref="G260:K260"/>
    <mergeCell ref="G259:K259"/>
    <mergeCell ref="C253:F253"/>
    <mergeCell ref="C254:F254"/>
    <mergeCell ref="C258:F258"/>
    <mergeCell ref="G258:K258"/>
    <mergeCell ref="C256:F256"/>
    <mergeCell ref="G256:K256"/>
    <mergeCell ref="G257:K257"/>
    <mergeCell ref="G254:K254"/>
    <mergeCell ref="G253:K253"/>
    <mergeCell ref="B232:D232"/>
    <mergeCell ref="A266:B266"/>
    <mergeCell ref="A265:B265"/>
    <mergeCell ref="A264:B264"/>
    <mergeCell ref="A263:B263"/>
    <mergeCell ref="C263:D263"/>
    <mergeCell ref="C264:D266"/>
    <mergeCell ref="A260:B260"/>
    <mergeCell ref="C260:F260"/>
    <mergeCell ref="C259:F259"/>
    <mergeCell ref="A258:B259"/>
    <mergeCell ref="A242:B245"/>
    <mergeCell ref="C245:F245"/>
    <mergeCell ref="C257:F257"/>
    <mergeCell ref="A257:B257"/>
    <mergeCell ref="B192:D192"/>
    <mergeCell ref="B218:D218"/>
    <mergeCell ref="B209:D209"/>
    <mergeCell ref="B204:D204"/>
    <mergeCell ref="A240:B240"/>
    <mergeCell ref="C240:F240"/>
    <mergeCell ref="G240:K240"/>
    <mergeCell ref="A241:B241"/>
    <mergeCell ref="C241:F241"/>
    <mergeCell ref="G241:K241"/>
    <mergeCell ref="A219:A227"/>
    <mergeCell ref="B219:B221"/>
    <mergeCell ref="B222:B224"/>
    <mergeCell ref="C233:D233"/>
    <mergeCell ref="C219:D219"/>
    <mergeCell ref="C220:D220"/>
    <mergeCell ref="C221:D221"/>
    <mergeCell ref="C222:D222"/>
    <mergeCell ref="C223:D223"/>
    <mergeCell ref="C224:D224"/>
    <mergeCell ref="C226:D226"/>
    <mergeCell ref="C227:D227"/>
    <mergeCell ref="C225:D225"/>
    <mergeCell ref="A229:K229"/>
    <mergeCell ref="B225:B227"/>
    <mergeCell ref="B194:B199"/>
    <mergeCell ref="C210:D210"/>
    <mergeCell ref="C211:D211"/>
    <mergeCell ref="B210:B213"/>
    <mergeCell ref="C194:D194"/>
    <mergeCell ref="C195:D195"/>
    <mergeCell ref="C205:D205"/>
    <mergeCell ref="C212:D213"/>
    <mergeCell ref="B117:B124"/>
    <mergeCell ref="C117:D117"/>
    <mergeCell ref="C102:D102"/>
    <mergeCell ref="C106:D106"/>
    <mergeCell ref="C107:D107"/>
    <mergeCell ref="C108:D108"/>
    <mergeCell ref="C109:D109"/>
    <mergeCell ref="C110:D110"/>
    <mergeCell ref="B105:D105"/>
    <mergeCell ref="B116:D116"/>
    <mergeCell ref="C118:D118"/>
    <mergeCell ref="C119:D119"/>
    <mergeCell ref="C120:D120"/>
    <mergeCell ref="C121:D121"/>
    <mergeCell ref="C122:D122"/>
    <mergeCell ref="C123:D123"/>
    <mergeCell ref="C124:D124"/>
    <mergeCell ref="A188:A189"/>
    <mergeCell ref="A193:A199"/>
    <mergeCell ref="A210:A213"/>
    <mergeCell ref="A153:A156"/>
    <mergeCell ref="B152:D152"/>
    <mergeCell ref="B153:D153"/>
    <mergeCell ref="B154:D154"/>
    <mergeCell ref="B179:B184"/>
    <mergeCell ref="C181:D181"/>
    <mergeCell ref="C182:D182"/>
    <mergeCell ref="C183:D183"/>
    <mergeCell ref="C184:D184"/>
    <mergeCell ref="C196:D196"/>
    <mergeCell ref="C197:D197"/>
    <mergeCell ref="C179:D179"/>
    <mergeCell ref="C180:D180"/>
    <mergeCell ref="B177:D177"/>
    <mergeCell ref="B178:D178"/>
    <mergeCell ref="C198:D198"/>
    <mergeCell ref="C199:D199"/>
    <mergeCell ref="B187:D187"/>
    <mergeCell ref="B189:D189"/>
    <mergeCell ref="B188:D188"/>
    <mergeCell ref="B193:D193"/>
    <mergeCell ref="C75:D75"/>
    <mergeCell ref="C76:D76"/>
    <mergeCell ref="L16:L19"/>
    <mergeCell ref="A32:A41"/>
    <mergeCell ref="B32:B41"/>
    <mergeCell ref="C32:D32"/>
    <mergeCell ref="C33:D33"/>
    <mergeCell ref="C34:D34"/>
    <mergeCell ref="C35:D35"/>
    <mergeCell ref="C36:D36"/>
    <mergeCell ref="C37:D37"/>
    <mergeCell ref="C38:D38"/>
    <mergeCell ref="C39:D39"/>
    <mergeCell ref="C40:D40"/>
    <mergeCell ref="C41:D41"/>
    <mergeCell ref="A23:A28"/>
    <mergeCell ref="B17:B19"/>
    <mergeCell ref="B24:B28"/>
    <mergeCell ref="C17:D17"/>
    <mergeCell ref="A6:L6"/>
    <mergeCell ref="G245:K245"/>
    <mergeCell ref="G244:K244"/>
    <mergeCell ref="G243:K243"/>
    <mergeCell ref="G242:K242"/>
    <mergeCell ref="C23:D23"/>
    <mergeCell ref="C16:D16"/>
    <mergeCell ref="A16:A19"/>
    <mergeCell ref="C24:D24"/>
    <mergeCell ref="C25:D25"/>
    <mergeCell ref="C26:D26"/>
    <mergeCell ref="C27:D27"/>
    <mergeCell ref="A45:A56"/>
    <mergeCell ref="B45:B56"/>
    <mergeCell ref="C45:D45"/>
    <mergeCell ref="C46:D46"/>
    <mergeCell ref="C47:D47"/>
    <mergeCell ref="C48:D48"/>
    <mergeCell ref="C49:D49"/>
    <mergeCell ref="C50:D50"/>
    <mergeCell ref="C51:D51"/>
    <mergeCell ref="A178:A184"/>
    <mergeCell ref="C52:D52"/>
    <mergeCell ref="C53:D53"/>
    <mergeCell ref="M73:N73"/>
    <mergeCell ref="M74:N74"/>
    <mergeCell ref="M75:N75"/>
    <mergeCell ref="M76:N76"/>
    <mergeCell ref="B44:D44"/>
    <mergeCell ref="C63:D63"/>
    <mergeCell ref="C64:D64"/>
    <mergeCell ref="C65:D65"/>
    <mergeCell ref="C66:D66"/>
    <mergeCell ref="M59:N59"/>
    <mergeCell ref="M60:N60"/>
    <mergeCell ref="M61:N61"/>
    <mergeCell ref="M62:N62"/>
    <mergeCell ref="C54:D54"/>
    <mergeCell ref="C55:D55"/>
    <mergeCell ref="C56:D56"/>
    <mergeCell ref="C67:D67"/>
    <mergeCell ref="C68:D68"/>
    <mergeCell ref="C69:D69"/>
    <mergeCell ref="C70:D70"/>
    <mergeCell ref="C71:D71"/>
    <mergeCell ref="C72:D72"/>
    <mergeCell ref="C73:D73"/>
    <mergeCell ref="C74:D74"/>
    <mergeCell ref="A7:L7"/>
    <mergeCell ref="C60:D60"/>
    <mergeCell ref="M63:N63"/>
    <mergeCell ref="M64:N64"/>
    <mergeCell ref="M65:N65"/>
    <mergeCell ref="M66:N66"/>
    <mergeCell ref="M67:N67"/>
    <mergeCell ref="M68:N68"/>
    <mergeCell ref="M69:N69"/>
    <mergeCell ref="C18:D18"/>
    <mergeCell ref="C19:D19"/>
    <mergeCell ref="B31:D31"/>
    <mergeCell ref="B59:D59"/>
    <mergeCell ref="B22:D22"/>
    <mergeCell ref="B15:D15"/>
    <mergeCell ref="A60:A76"/>
    <mergeCell ref="B61:B76"/>
    <mergeCell ref="C61:D61"/>
    <mergeCell ref="C62:D62"/>
    <mergeCell ref="M70:N70"/>
    <mergeCell ref="C28:D28"/>
    <mergeCell ref="L23:L28"/>
    <mergeCell ref="M71:N71"/>
    <mergeCell ref="M72:N72"/>
    <mergeCell ref="A172:K172"/>
    <mergeCell ref="E143:F143"/>
    <mergeCell ref="E144:F144"/>
    <mergeCell ref="E145:F145"/>
    <mergeCell ref="E148:F148"/>
    <mergeCell ref="E149:F149"/>
    <mergeCell ref="B130:B135"/>
    <mergeCell ref="E147:F147"/>
    <mergeCell ref="A161:A164"/>
    <mergeCell ref="B160:D160"/>
    <mergeCell ref="E146:F146"/>
    <mergeCell ref="B155:D155"/>
    <mergeCell ref="B156:D156"/>
    <mergeCell ref="B161:D161"/>
    <mergeCell ref="B162:D162"/>
    <mergeCell ref="B163:D163"/>
    <mergeCell ref="B164:D164"/>
    <mergeCell ref="E137:F137"/>
    <mergeCell ref="E138:F138"/>
    <mergeCell ref="E139:F139"/>
    <mergeCell ref="A145:A146"/>
    <mergeCell ref="C130:C135"/>
    <mergeCell ref="D130:D135"/>
    <mergeCell ref="A148:A149"/>
    <mergeCell ref="A143:A144"/>
    <mergeCell ref="A79:N79"/>
    <mergeCell ref="A93:A102"/>
    <mergeCell ref="A106:A113"/>
    <mergeCell ref="B106:B113"/>
    <mergeCell ref="B93:B102"/>
    <mergeCell ref="C93:D93"/>
    <mergeCell ref="C94:D94"/>
    <mergeCell ref="C95:D95"/>
    <mergeCell ref="C96:D96"/>
    <mergeCell ref="C97:D97"/>
    <mergeCell ref="C98:D98"/>
    <mergeCell ref="E129:F129"/>
    <mergeCell ref="E130:F135"/>
    <mergeCell ref="E136:F136"/>
    <mergeCell ref="E142:F142"/>
    <mergeCell ref="C99:D99"/>
    <mergeCell ref="C100:D100"/>
    <mergeCell ref="C101:D101"/>
    <mergeCell ref="B92:D92"/>
    <mergeCell ref="C111:D111"/>
    <mergeCell ref="C112:D112"/>
    <mergeCell ref="C113:D113"/>
    <mergeCell ref="A117:A124"/>
  </mergeCells>
  <phoneticPr fontId="1"/>
  <hyperlinks>
    <hyperlink ref="A10" r:id="rId1" xr:uid="{75BDAF9D-3484-491E-BF6F-539E85DE948A}"/>
  </hyperlinks>
  <printOptions horizontalCentered="1"/>
  <pageMargins left="0.23622047244094491" right="0.23622047244094491" top="0.74803149606299213" bottom="0.74803149606299213" header="0.31496062992125984" footer="0.31496062992125984"/>
  <pageSetup paperSize="8" scale="78" fitToHeight="0" orientation="portrait" verticalDpi="1200" r:id="rId2"/>
  <rowBreaks count="5" manualBreakCount="5">
    <brk id="56" max="13" man="1"/>
    <brk id="90" max="13" man="1"/>
    <brk id="139" max="13" man="1"/>
    <brk id="173" max="13" man="1"/>
    <brk id="234" max="1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B615A0-CF84-4C85-9BC4-949A5516401F}">
  <sheetPr>
    <pageSetUpPr autoPageBreaks="0"/>
  </sheetPr>
  <dimension ref="A1:AG211"/>
  <sheetViews>
    <sheetView showGridLines="0" zoomScaleNormal="100" zoomScaleSheetLayoutView="100" workbookViewId="0"/>
  </sheetViews>
  <sheetFormatPr defaultColWidth="8.59765625" defaultRowHeight="13.2" x14ac:dyDescent="0.45"/>
  <cols>
    <col min="1" max="1" width="11.69921875" style="36" customWidth="1"/>
    <col min="2" max="18" width="10.59765625" style="36" customWidth="1"/>
    <col min="19" max="27" width="8.59765625" style="36"/>
    <col min="28" max="28" width="8.59765625" style="36" customWidth="1"/>
    <col min="29" max="16384" width="8.59765625" style="36"/>
  </cols>
  <sheetData>
    <row r="1" spans="1:9" ht="15" customHeight="1" x14ac:dyDescent="0.45"/>
    <row r="2" spans="1:9" ht="15" customHeight="1" x14ac:dyDescent="0.45">
      <c r="A2" s="98" t="s">
        <v>8</v>
      </c>
      <c r="B2" s="68"/>
    </row>
    <row r="3" spans="1:9" ht="15" customHeight="1" x14ac:dyDescent="0.45">
      <c r="A3" s="98"/>
      <c r="B3" s="68"/>
    </row>
    <row r="4" spans="1:9" ht="15" customHeight="1" x14ac:dyDescent="0.45">
      <c r="A4" s="68" t="s">
        <v>327</v>
      </c>
      <c r="B4" s="68"/>
      <c r="I4" s="27" t="s">
        <v>328</v>
      </c>
    </row>
    <row r="5" spans="1:9" ht="30" customHeight="1" x14ac:dyDescent="0.45">
      <c r="A5" s="62" t="s">
        <v>329</v>
      </c>
      <c r="B5" s="84" t="s">
        <v>330</v>
      </c>
      <c r="C5" s="1046" t="s">
        <v>331</v>
      </c>
      <c r="D5" s="1047"/>
      <c r="E5" s="1047"/>
      <c r="F5" s="1047"/>
      <c r="G5" s="1048"/>
      <c r="H5" s="85" t="s">
        <v>332</v>
      </c>
      <c r="I5" s="64" t="s">
        <v>333</v>
      </c>
    </row>
    <row r="6" spans="1:9" ht="15" customHeight="1" x14ac:dyDescent="0.45">
      <c r="A6" s="1049" t="s">
        <v>334</v>
      </c>
      <c r="B6" s="66" t="s">
        <v>335</v>
      </c>
      <c r="C6" s="1051" t="s">
        <v>336</v>
      </c>
      <c r="D6" s="1052"/>
      <c r="E6" s="1052"/>
      <c r="F6" s="1052"/>
      <c r="G6" s="1053"/>
      <c r="H6" s="200" t="s">
        <v>337</v>
      </c>
      <c r="I6" s="310">
        <v>3.1</v>
      </c>
    </row>
    <row r="7" spans="1:9" ht="15" customHeight="1" x14ac:dyDescent="0.45">
      <c r="A7" s="1050"/>
      <c r="B7" s="67" t="s">
        <v>335</v>
      </c>
      <c r="C7" s="1054" t="s">
        <v>338</v>
      </c>
      <c r="D7" s="1055"/>
      <c r="E7" s="1055"/>
      <c r="F7" s="1055"/>
      <c r="G7" s="1056"/>
      <c r="H7" s="201" t="s">
        <v>339</v>
      </c>
      <c r="I7" s="300">
        <v>2.2000000000000002</v>
      </c>
    </row>
    <row r="8" spans="1:9" ht="30" customHeight="1" x14ac:dyDescent="0.45">
      <c r="A8" s="1050"/>
      <c r="B8" s="67" t="s">
        <v>335</v>
      </c>
      <c r="C8" s="1054" t="s">
        <v>340</v>
      </c>
      <c r="D8" s="1055"/>
      <c r="E8" s="1055"/>
      <c r="F8" s="1055"/>
      <c r="G8" s="1056"/>
      <c r="H8" s="201" t="s">
        <v>341</v>
      </c>
      <c r="I8" s="300">
        <v>5.2</v>
      </c>
    </row>
    <row r="9" spans="1:9" ht="15" customHeight="1" x14ac:dyDescent="0.45">
      <c r="A9" s="1050"/>
      <c r="B9" s="67" t="s">
        <v>335</v>
      </c>
      <c r="C9" s="1054" t="s">
        <v>342</v>
      </c>
      <c r="D9" s="1055"/>
      <c r="E9" s="1055"/>
      <c r="F9" s="1055"/>
      <c r="G9" s="1056"/>
      <c r="H9" s="201" t="s">
        <v>339</v>
      </c>
      <c r="I9" s="300">
        <v>2</v>
      </c>
    </row>
    <row r="10" spans="1:9" ht="15" customHeight="1" x14ac:dyDescent="0.45">
      <c r="A10" s="1050"/>
      <c r="B10" s="71" t="s">
        <v>335</v>
      </c>
      <c r="C10" s="1057" t="s">
        <v>343</v>
      </c>
      <c r="D10" s="1058"/>
      <c r="E10" s="1058"/>
      <c r="F10" s="1058"/>
      <c r="G10" s="1059"/>
      <c r="H10" s="202" t="s">
        <v>344</v>
      </c>
      <c r="I10" s="301">
        <v>5.6</v>
      </c>
    </row>
    <row r="11" spans="1:9" ht="15" customHeight="1" x14ac:dyDescent="0.45">
      <c r="A11" s="1071" t="s">
        <v>345</v>
      </c>
      <c r="B11" s="66" t="s">
        <v>346</v>
      </c>
      <c r="C11" s="1051" t="s">
        <v>347</v>
      </c>
      <c r="D11" s="1052"/>
      <c r="E11" s="1052"/>
      <c r="F11" s="1052"/>
      <c r="G11" s="1053"/>
      <c r="H11" s="203" t="s">
        <v>348</v>
      </c>
      <c r="I11" s="302">
        <v>23.2</v>
      </c>
    </row>
    <row r="12" spans="1:9" ht="15" customHeight="1" x14ac:dyDescent="0.45">
      <c r="A12" s="1072"/>
      <c r="B12" s="67" t="s">
        <v>346</v>
      </c>
      <c r="C12" s="1054" t="s">
        <v>349</v>
      </c>
      <c r="D12" s="1055"/>
      <c r="E12" s="1055"/>
      <c r="F12" s="1055"/>
      <c r="G12" s="1056"/>
      <c r="H12" s="204" t="s">
        <v>348</v>
      </c>
      <c r="I12" s="300">
        <v>13.6</v>
      </c>
    </row>
    <row r="13" spans="1:9" ht="15" customHeight="1" x14ac:dyDescent="0.45">
      <c r="A13" s="1072"/>
      <c r="B13" s="67" t="s">
        <v>346</v>
      </c>
      <c r="C13" s="1054" t="s">
        <v>350</v>
      </c>
      <c r="D13" s="1055"/>
      <c r="E13" s="1055"/>
      <c r="F13" s="1055"/>
      <c r="G13" s="1056"/>
      <c r="H13" s="204" t="s">
        <v>348</v>
      </c>
      <c r="I13" s="300">
        <v>9.4</v>
      </c>
    </row>
    <row r="14" spans="1:9" ht="15" customHeight="1" x14ac:dyDescent="0.45">
      <c r="A14" s="1072"/>
      <c r="B14" s="67" t="s">
        <v>346</v>
      </c>
      <c r="C14" s="1054" t="s">
        <v>351</v>
      </c>
      <c r="D14" s="1055"/>
      <c r="E14" s="1055"/>
      <c r="F14" s="1055"/>
      <c r="G14" s="1056"/>
      <c r="H14" s="204" t="s">
        <v>348</v>
      </c>
      <c r="I14" s="300">
        <v>20</v>
      </c>
    </row>
    <row r="15" spans="1:9" ht="15" customHeight="1" x14ac:dyDescent="0.45">
      <c r="A15" s="1072"/>
      <c r="B15" s="67" t="s">
        <v>346</v>
      </c>
      <c r="C15" s="1054" t="s">
        <v>352</v>
      </c>
      <c r="D15" s="1055"/>
      <c r="E15" s="1055"/>
      <c r="F15" s="1055"/>
      <c r="G15" s="1056"/>
      <c r="H15" s="204" t="s">
        <v>348</v>
      </c>
      <c r="I15" s="300">
        <v>42.4</v>
      </c>
    </row>
    <row r="16" spans="1:9" ht="15" customHeight="1" x14ac:dyDescent="0.45">
      <c r="A16" s="1072"/>
      <c r="B16" s="576" t="s">
        <v>346</v>
      </c>
      <c r="C16" s="1060" t="s">
        <v>353</v>
      </c>
      <c r="D16" s="1061"/>
      <c r="E16" s="1061"/>
      <c r="F16" s="1061"/>
      <c r="G16" s="1062"/>
      <c r="H16" s="570" t="s">
        <v>348</v>
      </c>
      <c r="I16" s="577">
        <v>36</v>
      </c>
    </row>
    <row r="17" spans="1:9" ht="15" customHeight="1" x14ac:dyDescent="0.45">
      <c r="A17" s="1072"/>
      <c r="B17" s="576" t="s">
        <v>346</v>
      </c>
      <c r="C17" s="1060" t="s">
        <v>354</v>
      </c>
      <c r="D17" s="1061"/>
      <c r="E17" s="1061"/>
      <c r="F17" s="1061"/>
      <c r="G17" s="1062"/>
      <c r="H17" s="570" t="s">
        <v>348</v>
      </c>
      <c r="I17" s="577">
        <v>35.299999999999997</v>
      </c>
    </row>
    <row r="18" spans="1:9" ht="15" customHeight="1" x14ac:dyDescent="0.45">
      <c r="A18" s="1072"/>
      <c r="B18" s="576" t="s">
        <v>355</v>
      </c>
      <c r="C18" s="1060" t="s">
        <v>356</v>
      </c>
      <c r="D18" s="1061"/>
      <c r="E18" s="1061"/>
      <c r="F18" s="1061"/>
      <c r="G18" s="1062"/>
      <c r="H18" s="570" t="s">
        <v>348</v>
      </c>
      <c r="I18" s="577">
        <v>24.8</v>
      </c>
    </row>
    <row r="19" spans="1:9" ht="15" customHeight="1" x14ac:dyDescent="0.45">
      <c r="A19" s="1072"/>
      <c r="B19" s="576" t="s">
        <v>355</v>
      </c>
      <c r="C19" s="1060" t="s">
        <v>357</v>
      </c>
      <c r="D19" s="1061"/>
      <c r="E19" s="1061"/>
      <c r="F19" s="1061"/>
      <c r="G19" s="1062"/>
      <c r="H19" s="570" t="s">
        <v>348</v>
      </c>
      <c r="I19" s="577">
        <v>24.8</v>
      </c>
    </row>
    <row r="20" spans="1:9" ht="15" customHeight="1" x14ac:dyDescent="0.45">
      <c r="A20" s="1072"/>
      <c r="B20" s="576" t="s">
        <v>358</v>
      </c>
      <c r="C20" s="1060" t="s">
        <v>359</v>
      </c>
      <c r="D20" s="1061"/>
      <c r="E20" s="1061"/>
      <c r="F20" s="1061"/>
      <c r="G20" s="1062"/>
      <c r="H20" s="570" t="s">
        <v>348</v>
      </c>
      <c r="I20" s="577" t="s">
        <v>360</v>
      </c>
    </row>
    <row r="21" spans="1:9" ht="15" customHeight="1" x14ac:dyDescent="0.45">
      <c r="A21" s="1072"/>
      <c r="B21" s="576" t="s">
        <v>361</v>
      </c>
      <c r="C21" s="1060" t="s">
        <v>362</v>
      </c>
      <c r="D21" s="1061"/>
      <c r="E21" s="1061"/>
      <c r="F21" s="1061"/>
      <c r="G21" s="1062"/>
      <c r="H21" s="570" t="s">
        <v>363</v>
      </c>
      <c r="I21" s="577">
        <v>20.100000000000001</v>
      </c>
    </row>
    <row r="22" spans="1:9" ht="15" customHeight="1" x14ac:dyDescent="0.45">
      <c r="A22" s="1072"/>
      <c r="B22" s="576" t="s">
        <v>364</v>
      </c>
      <c r="C22" s="1060" t="s">
        <v>365</v>
      </c>
      <c r="D22" s="1061"/>
      <c r="E22" s="1061"/>
      <c r="F22" s="1061"/>
      <c r="G22" s="1062"/>
      <c r="H22" s="570" t="s">
        <v>348</v>
      </c>
      <c r="I22" s="577">
        <v>50.4</v>
      </c>
    </row>
    <row r="23" spans="1:9" ht="15" customHeight="1" x14ac:dyDescent="0.45">
      <c r="A23" s="1072"/>
      <c r="B23" s="576" t="s">
        <v>366</v>
      </c>
      <c r="C23" s="1060" t="s">
        <v>367</v>
      </c>
      <c r="D23" s="1061"/>
      <c r="E23" s="1061"/>
      <c r="F23" s="1061"/>
      <c r="G23" s="1062"/>
      <c r="H23" s="570" t="s">
        <v>348</v>
      </c>
      <c r="I23" s="422">
        <v>24</v>
      </c>
    </row>
    <row r="24" spans="1:9" ht="15" customHeight="1" x14ac:dyDescent="0.45">
      <c r="A24" s="1073"/>
      <c r="B24" s="578" t="s">
        <v>335</v>
      </c>
      <c r="C24" s="1063" t="s">
        <v>368</v>
      </c>
      <c r="D24" s="1064"/>
      <c r="E24" s="1064"/>
      <c r="F24" s="1064"/>
      <c r="G24" s="1065"/>
      <c r="H24" s="579" t="s">
        <v>348</v>
      </c>
      <c r="I24" s="580">
        <v>10.7</v>
      </c>
    </row>
    <row r="25" spans="1:9" ht="15" customHeight="1" x14ac:dyDescent="0.45">
      <c r="A25" s="1066" t="s">
        <v>369</v>
      </c>
      <c r="B25" s="581" t="s">
        <v>366</v>
      </c>
      <c r="C25" s="1068" t="s">
        <v>370</v>
      </c>
      <c r="D25" s="1069"/>
      <c r="E25" s="1069"/>
      <c r="F25" s="1069"/>
      <c r="G25" s="1070"/>
      <c r="H25" s="581" t="s">
        <v>344</v>
      </c>
      <c r="I25" s="418">
        <v>8</v>
      </c>
    </row>
    <row r="26" spans="1:9" ht="15" customHeight="1" x14ac:dyDescent="0.45">
      <c r="A26" s="1067"/>
      <c r="B26" s="576" t="s">
        <v>371</v>
      </c>
      <c r="C26" s="1060" t="s">
        <v>372</v>
      </c>
      <c r="D26" s="1061"/>
      <c r="E26" s="1061"/>
      <c r="F26" s="1061"/>
      <c r="G26" s="1062"/>
      <c r="H26" s="576" t="s">
        <v>344</v>
      </c>
      <c r="I26" s="422">
        <v>26.4</v>
      </c>
    </row>
    <row r="27" spans="1:9" ht="15" customHeight="1" x14ac:dyDescent="0.45">
      <c r="A27" s="1067"/>
      <c r="B27" s="578" t="s">
        <v>335</v>
      </c>
      <c r="C27" s="1063" t="s">
        <v>373</v>
      </c>
      <c r="D27" s="1064"/>
      <c r="E27" s="1064"/>
      <c r="F27" s="1064"/>
      <c r="G27" s="1065"/>
      <c r="H27" s="578" t="s">
        <v>374</v>
      </c>
      <c r="I27" s="580">
        <v>2.6</v>
      </c>
    </row>
    <row r="28" spans="1:9" ht="15" customHeight="1" x14ac:dyDescent="0.45">
      <c r="A28" s="1089" t="s">
        <v>375</v>
      </c>
      <c r="B28" s="582" t="s">
        <v>346</v>
      </c>
      <c r="C28" s="1091" t="s">
        <v>376</v>
      </c>
      <c r="D28" s="1092"/>
      <c r="E28" s="1092"/>
      <c r="F28" s="1092"/>
      <c r="G28" s="1093"/>
      <c r="H28" s="582" t="s">
        <v>377</v>
      </c>
      <c r="I28" s="418" t="s">
        <v>360</v>
      </c>
    </row>
    <row r="29" spans="1:9" ht="15" customHeight="1" x14ac:dyDescent="0.45">
      <c r="A29" s="1050"/>
      <c r="B29" s="572" t="s">
        <v>355</v>
      </c>
      <c r="C29" s="1086" t="s">
        <v>378</v>
      </c>
      <c r="D29" s="1087"/>
      <c r="E29" s="1087"/>
      <c r="F29" s="1087"/>
      <c r="G29" s="1088"/>
      <c r="H29" s="572" t="s">
        <v>379</v>
      </c>
      <c r="I29" s="422">
        <v>19.8</v>
      </c>
    </row>
    <row r="30" spans="1:9" ht="15" customHeight="1" x14ac:dyDescent="0.45">
      <c r="A30" s="1050"/>
      <c r="B30" s="1094" t="s">
        <v>358</v>
      </c>
      <c r="C30" s="1074" t="s">
        <v>380</v>
      </c>
      <c r="D30" s="1075"/>
      <c r="E30" s="1075"/>
      <c r="F30" s="1075"/>
      <c r="G30" s="1076"/>
      <c r="H30" s="572" t="s">
        <v>377</v>
      </c>
      <c r="I30" s="1083" t="s">
        <v>360</v>
      </c>
    </row>
    <row r="31" spans="1:9" ht="15" customHeight="1" x14ac:dyDescent="0.45">
      <c r="A31" s="1050"/>
      <c r="B31" s="1095"/>
      <c r="C31" s="1077"/>
      <c r="D31" s="1078"/>
      <c r="E31" s="1078"/>
      <c r="F31" s="1078"/>
      <c r="G31" s="1079"/>
      <c r="H31" s="572" t="s">
        <v>379</v>
      </c>
      <c r="I31" s="1084"/>
    </row>
    <row r="32" spans="1:9" ht="15" customHeight="1" x14ac:dyDescent="0.45">
      <c r="A32" s="1050"/>
      <c r="B32" s="1095"/>
      <c r="C32" s="1077"/>
      <c r="D32" s="1078"/>
      <c r="E32" s="1078"/>
      <c r="F32" s="1078"/>
      <c r="G32" s="1079"/>
      <c r="H32" s="572" t="s">
        <v>381</v>
      </c>
      <c r="I32" s="1084"/>
    </row>
    <row r="33" spans="1:9" ht="15" customHeight="1" x14ac:dyDescent="0.45">
      <c r="A33" s="1050"/>
      <c r="B33" s="1096"/>
      <c r="C33" s="1080"/>
      <c r="D33" s="1081"/>
      <c r="E33" s="1081"/>
      <c r="F33" s="1081"/>
      <c r="G33" s="1082"/>
      <c r="H33" s="572" t="s">
        <v>382</v>
      </c>
      <c r="I33" s="1085"/>
    </row>
    <row r="34" spans="1:9" ht="15" customHeight="1" x14ac:dyDescent="0.45">
      <c r="A34" s="1050"/>
      <c r="B34" s="572" t="s">
        <v>361</v>
      </c>
      <c r="C34" s="1086" t="s">
        <v>383</v>
      </c>
      <c r="D34" s="1087"/>
      <c r="E34" s="1087"/>
      <c r="F34" s="1087"/>
      <c r="G34" s="1088"/>
      <c r="H34" s="572" t="s">
        <v>377</v>
      </c>
      <c r="I34" s="422">
        <v>1.8</v>
      </c>
    </row>
    <row r="35" spans="1:9" ht="15" customHeight="1" x14ac:dyDescent="0.45">
      <c r="A35" s="1050"/>
      <c r="B35" s="572" t="s">
        <v>384</v>
      </c>
      <c r="C35" s="1086" t="s">
        <v>385</v>
      </c>
      <c r="D35" s="1087"/>
      <c r="E35" s="1087"/>
      <c r="F35" s="1087"/>
      <c r="G35" s="1088"/>
      <c r="H35" s="572" t="s">
        <v>379</v>
      </c>
      <c r="I35" s="422">
        <v>3</v>
      </c>
    </row>
    <row r="36" spans="1:9" ht="15" customHeight="1" x14ac:dyDescent="0.45">
      <c r="A36" s="1050"/>
      <c r="B36" s="572" t="s">
        <v>386</v>
      </c>
      <c r="C36" s="1086" t="s">
        <v>387</v>
      </c>
      <c r="D36" s="1087"/>
      <c r="E36" s="1087"/>
      <c r="F36" s="1087"/>
      <c r="G36" s="1088"/>
      <c r="H36" s="572" t="s">
        <v>388</v>
      </c>
      <c r="I36" s="422">
        <v>5.5</v>
      </c>
    </row>
    <row r="37" spans="1:9" ht="15" customHeight="1" x14ac:dyDescent="0.45">
      <c r="A37" s="1050"/>
      <c r="B37" s="1094" t="s">
        <v>389</v>
      </c>
      <c r="C37" s="1074" t="s">
        <v>390</v>
      </c>
      <c r="D37" s="1075"/>
      <c r="E37" s="1075"/>
      <c r="F37" s="1075"/>
      <c r="G37" s="1076"/>
      <c r="H37" s="572" t="s">
        <v>377</v>
      </c>
      <c r="I37" s="1083">
        <v>8.3000000000000007</v>
      </c>
    </row>
    <row r="38" spans="1:9" ht="15" customHeight="1" x14ac:dyDescent="0.45">
      <c r="A38" s="1050"/>
      <c r="B38" s="1095"/>
      <c r="C38" s="1077"/>
      <c r="D38" s="1078"/>
      <c r="E38" s="1078"/>
      <c r="F38" s="1078"/>
      <c r="G38" s="1079"/>
      <c r="H38" s="572" t="s">
        <v>379</v>
      </c>
      <c r="I38" s="1084"/>
    </row>
    <row r="39" spans="1:9" ht="15" customHeight="1" x14ac:dyDescent="0.45">
      <c r="A39" s="1050"/>
      <c r="B39" s="1095"/>
      <c r="C39" s="1077"/>
      <c r="D39" s="1078"/>
      <c r="E39" s="1078"/>
      <c r="F39" s="1078"/>
      <c r="G39" s="1079"/>
      <c r="H39" s="572" t="s">
        <v>388</v>
      </c>
      <c r="I39" s="1084"/>
    </row>
    <row r="40" spans="1:9" ht="15" customHeight="1" x14ac:dyDescent="0.45">
      <c r="A40" s="1050"/>
      <c r="B40" s="1095"/>
      <c r="C40" s="1077"/>
      <c r="D40" s="1078"/>
      <c r="E40" s="1078"/>
      <c r="F40" s="1078"/>
      <c r="G40" s="1079"/>
      <c r="H40" s="572" t="s">
        <v>391</v>
      </c>
      <c r="I40" s="1084"/>
    </row>
    <row r="41" spans="1:9" ht="15" customHeight="1" x14ac:dyDescent="0.45">
      <c r="A41" s="1050"/>
      <c r="B41" s="1095"/>
      <c r="C41" s="1077"/>
      <c r="D41" s="1078"/>
      <c r="E41" s="1078"/>
      <c r="F41" s="1078"/>
      <c r="G41" s="1079"/>
      <c r="H41" s="572" t="s">
        <v>392</v>
      </c>
      <c r="I41" s="1084"/>
    </row>
    <row r="42" spans="1:9" ht="15" customHeight="1" x14ac:dyDescent="0.45">
      <c r="A42" s="1050"/>
      <c r="B42" s="1096"/>
      <c r="C42" s="1080"/>
      <c r="D42" s="1081"/>
      <c r="E42" s="1081"/>
      <c r="F42" s="1081"/>
      <c r="G42" s="1082"/>
      <c r="H42" s="572" t="s">
        <v>382</v>
      </c>
      <c r="I42" s="1085"/>
    </row>
    <row r="43" spans="1:9" ht="15" customHeight="1" x14ac:dyDescent="0.45">
      <c r="A43" s="1050"/>
      <c r="B43" s="572" t="s">
        <v>393</v>
      </c>
      <c r="C43" s="1086" t="s">
        <v>394</v>
      </c>
      <c r="D43" s="1087"/>
      <c r="E43" s="1087"/>
      <c r="F43" s="1087"/>
      <c r="G43" s="1088"/>
      <c r="H43" s="572" t="s">
        <v>377</v>
      </c>
      <c r="I43" s="422">
        <v>0.3</v>
      </c>
    </row>
    <row r="44" spans="1:9" ht="15" customHeight="1" x14ac:dyDescent="0.45">
      <c r="A44" s="1050"/>
      <c r="B44" s="572" t="s">
        <v>395</v>
      </c>
      <c r="C44" s="1086" t="s">
        <v>396</v>
      </c>
      <c r="D44" s="1087"/>
      <c r="E44" s="1087"/>
      <c r="F44" s="1087"/>
      <c r="G44" s="1088"/>
      <c r="H44" s="572" t="s">
        <v>397</v>
      </c>
      <c r="I44" s="422">
        <v>0.2</v>
      </c>
    </row>
    <row r="45" spans="1:9" ht="15" customHeight="1" x14ac:dyDescent="0.45">
      <c r="A45" s="1050"/>
      <c r="B45" s="572" t="s">
        <v>335</v>
      </c>
      <c r="C45" s="1086" t="s">
        <v>398</v>
      </c>
      <c r="D45" s="1087"/>
      <c r="E45" s="1087"/>
      <c r="F45" s="1087"/>
      <c r="G45" s="1088"/>
      <c r="H45" s="572" t="s">
        <v>377</v>
      </c>
      <c r="I45" s="422">
        <v>0.2</v>
      </c>
    </row>
    <row r="46" spans="1:9" ht="15" customHeight="1" x14ac:dyDescent="0.45">
      <c r="A46" s="1050"/>
      <c r="B46" s="572" t="s">
        <v>335</v>
      </c>
      <c r="C46" s="1086" t="s">
        <v>399</v>
      </c>
      <c r="D46" s="1087"/>
      <c r="E46" s="1087"/>
      <c r="F46" s="1087"/>
      <c r="G46" s="1088"/>
      <c r="H46" s="572" t="s">
        <v>377</v>
      </c>
      <c r="I46" s="422">
        <v>0.6</v>
      </c>
    </row>
    <row r="47" spans="1:9" ht="15" customHeight="1" x14ac:dyDescent="0.45">
      <c r="A47" s="1050"/>
      <c r="B47" s="572" t="s">
        <v>335</v>
      </c>
      <c r="C47" s="1086" t="s">
        <v>400</v>
      </c>
      <c r="D47" s="1087"/>
      <c r="E47" s="1087"/>
      <c r="F47" s="1087"/>
      <c r="G47" s="1088"/>
      <c r="H47" s="572" t="s">
        <v>377</v>
      </c>
      <c r="I47" s="422">
        <v>0.3</v>
      </c>
    </row>
    <row r="48" spans="1:9" ht="15" customHeight="1" x14ac:dyDescent="0.45">
      <c r="A48" s="1050"/>
      <c r="B48" s="572" t="s">
        <v>335</v>
      </c>
      <c r="C48" s="1086" t="s">
        <v>401</v>
      </c>
      <c r="D48" s="1087"/>
      <c r="E48" s="1087"/>
      <c r="F48" s="1087"/>
      <c r="G48" s="1088"/>
      <c r="H48" s="572" t="s">
        <v>377</v>
      </c>
      <c r="I48" s="422">
        <v>1.7</v>
      </c>
    </row>
    <row r="49" spans="1:32" ht="15" customHeight="1" x14ac:dyDescent="0.45">
      <c r="A49" s="1050"/>
      <c r="B49" s="572" t="s">
        <v>335</v>
      </c>
      <c r="C49" s="1086" t="s">
        <v>402</v>
      </c>
      <c r="D49" s="1087"/>
      <c r="E49" s="1087"/>
      <c r="F49" s="1087"/>
      <c r="G49" s="1088"/>
      <c r="H49" s="572" t="s">
        <v>377</v>
      </c>
      <c r="I49" s="422">
        <v>5.3</v>
      </c>
    </row>
    <row r="50" spans="1:32" ht="15" customHeight="1" x14ac:dyDescent="0.45">
      <c r="A50" s="1050"/>
      <c r="B50" s="572" t="s">
        <v>335</v>
      </c>
      <c r="C50" s="1086" t="s">
        <v>403</v>
      </c>
      <c r="D50" s="1087"/>
      <c r="E50" s="1087"/>
      <c r="F50" s="1087"/>
      <c r="G50" s="1088"/>
      <c r="H50" s="572" t="s">
        <v>377</v>
      </c>
      <c r="I50" s="422">
        <v>0.8</v>
      </c>
    </row>
    <row r="51" spans="1:32" ht="15" customHeight="1" x14ac:dyDescent="0.45">
      <c r="A51" s="1050"/>
      <c r="B51" s="572" t="s">
        <v>335</v>
      </c>
      <c r="C51" s="1086" t="s">
        <v>404</v>
      </c>
      <c r="D51" s="1087"/>
      <c r="E51" s="1087"/>
      <c r="F51" s="1087"/>
      <c r="G51" s="1088"/>
      <c r="H51" s="572" t="s">
        <v>377</v>
      </c>
      <c r="I51" s="422">
        <v>0.9</v>
      </c>
    </row>
    <row r="52" spans="1:32" ht="15" customHeight="1" x14ac:dyDescent="0.45">
      <c r="A52" s="1050"/>
      <c r="B52" s="572" t="s">
        <v>335</v>
      </c>
      <c r="C52" s="1086" t="s">
        <v>405</v>
      </c>
      <c r="D52" s="1087"/>
      <c r="E52" s="1087"/>
      <c r="F52" s="1087"/>
      <c r="G52" s="1088"/>
      <c r="H52" s="572" t="s">
        <v>377</v>
      </c>
      <c r="I52" s="422">
        <v>2.2000000000000002</v>
      </c>
    </row>
    <row r="53" spans="1:32" ht="15" customHeight="1" x14ac:dyDescent="0.45">
      <c r="A53" s="1050"/>
      <c r="B53" s="572" t="s">
        <v>335</v>
      </c>
      <c r="C53" s="1086" t="s">
        <v>406</v>
      </c>
      <c r="D53" s="1087"/>
      <c r="E53" s="1087"/>
      <c r="F53" s="1087"/>
      <c r="G53" s="1088"/>
      <c r="H53" s="572" t="s">
        <v>377</v>
      </c>
      <c r="I53" s="422">
        <v>2.2999999999999998</v>
      </c>
    </row>
    <row r="54" spans="1:32" ht="15" customHeight="1" x14ac:dyDescent="0.45">
      <c r="A54" s="1050"/>
      <c r="B54" s="572" t="s">
        <v>335</v>
      </c>
      <c r="C54" s="1086" t="s">
        <v>407</v>
      </c>
      <c r="D54" s="1087"/>
      <c r="E54" s="1087"/>
      <c r="F54" s="1087"/>
      <c r="G54" s="1088"/>
      <c r="H54" s="572" t="s">
        <v>379</v>
      </c>
      <c r="I54" s="422">
        <v>2.9</v>
      </c>
    </row>
    <row r="55" spans="1:32" ht="15" customHeight="1" x14ac:dyDescent="0.45">
      <c r="A55" s="1050"/>
      <c r="B55" s="572" t="s">
        <v>335</v>
      </c>
      <c r="C55" s="1086" t="s">
        <v>408</v>
      </c>
      <c r="D55" s="1087"/>
      <c r="E55" s="1087"/>
      <c r="F55" s="1087"/>
      <c r="G55" s="1088"/>
      <c r="H55" s="572" t="s">
        <v>377</v>
      </c>
      <c r="I55" s="422">
        <v>0.3</v>
      </c>
    </row>
    <row r="56" spans="1:32" ht="15" customHeight="1" x14ac:dyDescent="0.45">
      <c r="A56" s="1050"/>
      <c r="B56" s="572" t="s">
        <v>409</v>
      </c>
      <c r="C56" s="1086" t="s">
        <v>410</v>
      </c>
      <c r="D56" s="1087"/>
      <c r="E56" s="1087"/>
      <c r="F56" s="1087"/>
      <c r="G56" s="1088"/>
      <c r="H56" s="572" t="s">
        <v>411</v>
      </c>
      <c r="I56" s="422" t="s">
        <v>360</v>
      </c>
    </row>
    <row r="57" spans="1:32" ht="15" customHeight="1" x14ac:dyDescent="0.45">
      <c r="A57" s="1050"/>
      <c r="B57" s="572" t="s">
        <v>409</v>
      </c>
      <c r="C57" s="1086" t="s">
        <v>412</v>
      </c>
      <c r="D57" s="1087"/>
      <c r="E57" s="1087"/>
      <c r="F57" s="1087"/>
      <c r="G57" s="1088"/>
      <c r="H57" s="572" t="s">
        <v>397</v>
      </c>
      <c r="I57" s="422">
        <v>1.58</v>
      </c>
    </row>
    <row r="58" spans="1:32" ht="15" customHeight="1" x14ac:dyDescent="0.45">
      <c r="A58" s="1050"/>
      <c r="B58" s="572" t="s">
        <v>335</v>
      </c>
      <c r="C58" s="1086" t="s">
        <v>413</v>
      </c>
      <c r="D58" s="1087"/>
      <c r="E58" s="1087"/>
      <c r="F58" s="1087"/>
      <c r="G58" s="1088"/>
      <c r="H58" s="572" t="s">
        <v>382</v>
      </c>
      <c r="I58" s="422">
        <v>7.8</v>
      </c>
    </row>
    <row r="59" spans="1:32" ht="15" customHeight="1" x14ac:dyDescent="0.45">
      <c r="A59" s="1050"/>
      <c r="B59" s="583" t="s">
        <v>409</v>
      </c>
      <c r="C59" s="1086" t="s">
        <v>414</v>
      </c>
      <c r="D59" s="1087"/>
      <c r="E59" s="1087"/>
      <c r="F59" s="1087"/>
      <c r="G59" s="1088"/>
      <c r="H59" s="583" t="s">
        <v>397</v>
      </c>
      <c r="I59" s="422">
        <v>2.4</v>
      </c>
    </row>
    <row r="60" spans="1:32" ht="15" customHeight="1" x14ac:dyDescent="0.45">
      <c r="A60" s="1050"/>
      <c r="B60" s="583" t="s">
        <v>335</v>
      </c>
      <c r="C60" s="1086" t="s">
        <v>415</v>
      </c>
      <c r="D60" s="1087"/>
      <c r="E60" s="1087"/>
      <c r="F60" s="1087"/>
      <c r="G60" s="1088"/>
      <c r="H60" s="583" t="s">
        <v>416</v>
      </c>
      <c r="I60" s="571">
        <v>1.9</v>
      </c>
    </row>
    <row r="61" spans="1:32" ht="15" customHeight="1" x14ac:dyDescent="0.45">
      <c r="A61" s="1050"/>
      <c r="B61" s="572" t="s">
        <v>335</v>
      </c>
      <c r="C61" s="1086" t="s">
        <v>417</v>
      </c>
      <c r="D61" s="1087"/>
      <c r="E61" s="1087"/>
      <c r="F61" s="1087"/>
      <c r="G61" s="1088"/>
      <c r="H61" s="572" t="s">
        <v>418</v>
      </c>
      <c r="I61" s="422">
        <v>6</v>
      </c>
      <c r="J61" s="83"/>
      <c r="K61" s="83"/>
      <c r="L61" s="83"/>
      <c r="M61" s="83"/>
      <c r="N61" s="83"/>
      <c r="O61" s="83"/>
      <c r="P61" s="83"/>
      <c r="Q61" s="83"/>
      <c r="R61" s="83"/>
      <c r="S61" s="83"/>
      <c r="T61" s="83"/>
      <c r="U61" s="83"/>
      <c r="V61" s="83"/>
      <c r="W61" s="83"/>
      <c r="X61" s="83"/>
      <c r="Y61" s="83"/>
      <c r="Z61" s="83"/>
      <c r="AA61" s="83"/>
      <c r="AB61" s="83"/>
      <c r="AC61" s="83"/>
      <c r="AD61" s="83"/>
      <c r="AE61" s="83"/>
      <c r="AF61" s="83"/>
    </row>
    <row r="62" spans="1:32" ht="15" customHeight="1" x14ac:dyDescent="0.45">
      <c r="A62" s="1050"/>
      <c r="B62" s="572" t="s">
        <v>335</v>
      </c>
      <c r="C62" s="1086" t="s">
        <v>419</v>
      </c>
      <c r="D62" s="1087"/>
      <c r="E62" s="1087"/>
      <c r="F62" s="1087"/>
      <c r="G62" s="1088"/>
      <c r="H62" s="572" t="s">
        <v>397</v>
      </c>
      <c r="I62" s="422" t="s">
        <v>360</v>
      </c>
      <c r="J62" s="83"/>
      <c r="K62" s="83"/>
      <c r="L62" s="83"/>
      <c r="M62" s="83"/>
      <c r="N62" s="83"/>
      <c r="O62" s="83"/>
      <c r="P62" s="83"/>
      <c r="Q62" s="83"/>
      <c r="R62" s="83"/>
      <c r="S62" s="83"/>
      <c r="T62" s="83"/>
      <c r="U62" s="83"/>
      <c r="V62" s="83"/>
      <c r="W62" s="83"/>
      <c r="X62" s="83"/>
      <c r="Y62" s="83"/>
      <c r="Z62" s="83"/>
      <c r="AA62" s="83"/>
      <c r="AB62" s="83"/>
      <c r="AC62" s="83"/>
      <c r="AD62" s="83"/>
      <c r="AE62" s="83"/>
      <c r="AF62" s="83"/>
    </row>
    <row r="63" spans="1:32" ht="15" customHeight="1" x14ac:dyDescent="0.45">
      <c r="A63" s="1090"/>
      <c r="B63" s="573" t="s">
        <v>335</v>
      </c>
      <c r="C63" s="1100" t="s">
        <v>420</v>
      </c>
      <c r="D63" s="1101"/>
      <c r="E63" s="1101"/>
      <c r="F63" s="1101"/>
      <c r="G63" s="1102"/>
      <c r="H63" s="573" t="s">
        <v>418</v>
      </c>
      <c r="I63" s="580" t="s">
        <v>360</v>
      </c>
      <c r="J63" s="83"/>
      <c r="K63" s="83"/>
      <c r="L63" s="83"/>
      <c r="M63" s="83"/>
      <c r="N63" s="83"/>
      <c r="O63" s="83"/>
      <c r="P63" s="83"/>
      <c r="Q63" s="83"/>
      <c r="R63" s="83"/>
      <c r="S63" s="83"/>
      <c r="T63" s="83"/>
      <c r="U63" s="83"/>
      <c r="V63" s="83"/>
      <c r="W63" s="83"/>
      <c r="X63" s="83"/>
      <c r="Y63" s="83"/>
      <c r="Z63" s="83"/>
      <c r="AA63" s="83"/>
      <c r="AB63" s="83"/>
      <c r="AC63" s="83"/>
      <c r="AD63" s="83"/>
      <c r="AE63" s="83"/>
      <c r="AF63" s="83"/>
    </row>
    <row r="64" spans="1:32" ht="15" customHeight="1" x14ac:dyDescent="0.45">
      <c r="A64" s="88"/>
      <c r="B64" s="86"/>
      <c r="C64" s="86"/>
      <c r="D64" s="86"/>
      <c r="E64" s="86"/>
      <c r="F64" s="86"/>
      <c r="G64" s="86"/>
      <c r="H64" s="86"/>
      <c r="I64" s="73"/>
      <c r="J64" s="87"/>
    </row>
    <row r="65" spans="1:31" ht="15" customHeight="1" x14ac:dyDescent="0.45">
      <c r="A65" s="99"/>
      <c r="B65" s="100"/>
      <c r="C65" s="74"/>
      <c r="D65" s="74"/>
      <c r="E65" s="74"/>
      <c r="F65" s="74"/>
      <c r="H65" s="101"/>
      <c r="I65" s="102"/>
      <c r="J65" s="101"/>
    </row>
    <row r="66" spans="1:31" ht="15" customHeight="1" x14ac:dyDescent="0.45">
      <c r="A66" s="98" t="s">
        <v>9</v>
      </c>
      <c r="B66" s="100"/>
      <c r="C66" s="74"/>
      <c r="D66" s="74"/>
      <c r="E66" s="74"/>
      <c r="F66" s="74"/>
      <c r="G66" s="74"/>
      <c r="H66" s="101"/>
      <c r="I66" s="102"/>
      <c r="J66" s="101"/>
    </row>
    <row r="67" spans="1:31" ht="15" customHeight="1" x14ac:dyDescent="0.45">
      <c r="A67" s="98"/>
      <c r="B67" s="100"/>
      <c r="C67" s="74"/>
      <c r="D67" s="74"/>
      <c r="E67" s="74"/>
      <c r="F67" s="74"/>
      <c r="G67" s="74"/>
      <c r="H67" s="101"/>
      <c r="I67" s="102"/>
      <c r="J67" s="101"/>
    </row>
    <row r="68" spans="1:31" ht="15" customHeight="1" x14ac:dyDescent="0.45">
      <c r="A68" s="13" t="s">
        <v>421</v>
      </c>
    </row>
    <row r="69" spans="1:31" ht="15" customHeight="1" x14ac:dyDescent="0.45">
      <c r="A69" s="89" t="s">
        <v>422</v>
      </c>
      <c r="I69" s="27" t="s">
        <v>423</v>
      </c>
    </row>
    <row r="70" spans="1:31" ht="15" customHeight="1" x14ac:dyDescent="0.45">
      <c r="A70" s="1106" t="s">
        <v>424</v>
      </c>
      <c r="B70" s="1107"/>
      <c r="C70" s="929" t="s">
        <v>425</v>
      </c>
      <c r="D70" s="942" t="s">
        <v>426</v>
      </c>
      <c r="E70" s="942"/>
      <c r="F70" s="952"/>
      <c r="G70" s="1110" t="s">
        <v>427</v>
      </c>
      <c r="H70" s="1111"/>
      <c r="I70" s="1112"/>
      <c r="J70" s="83"/>
      <c r="S70" s="912"/>
      <c r="T70" s="912"/>
      <c r="U70" s="912"/>
      <c r="V70" s="1105"/>
      <c r="W70" s="1105"/>
      <c r="X70" s="912"/>
      <c r="Y70" s="912"/>
      <c r="Z70" s="912"/>
      <c r="AA70" s="912"/>
      <c r="AB70" s="912"/>
      <c r="AC70" s="912"/>
    </row>
    <row r="71" spans="1:31" ht="15" customHeight="1" x14ac:dyDescent="0.45">
      <c r="A71" s="1108"/>
      <c r="B71" s="1109"/>
      <c r="C71" s="929"/>
      <c r="D71" s="62" t="s">
        <v>428</v>
      </c>
      <c r="E71" s="1046" t="s">
        <v>429</v>
      </c>
      <c r="F71" s="1048"/>
      <c r="G71" s="1113"/>
      <c r="H71" s="1114"/>
      <c r="I71" s="1115"/>
      <c r="J71" s="83"/>
      <c r="S71" s="912"/>
      <c r="T71" s="912"/>
      <c r="U71" s="325"/>
      <c r="V71" s="912"/>
      <c r="W71" s="912"/>
      <c r="X71" s="912"/>
      <c r="Y71" s="912"/>
      <c r="Z71" s="912"/>
      <c r="AA71" s="912"/>
      <c r="AB71" s="912"/>
      <c r="AC71" s="912"/>
      <c r="AD71" s="83"/>
      <c r="AE71" s="83"/>
    </row>
    <row r="72" spans="1:31" ht="15" customHeight="1" x14ac:dyDescent="0.45">
      <c r="A72" s="1103" t="s">
        <v>430</v>
      </c>
      <c r="B72" s="1104"/>
      <c r="C72" s="584" t="s">
        <v>431</v>
      </c>
      <c r="D72" s="418">
        <v>7.2</v>
      </c>
      <c r="E72" s="419">
        <v>1.8</v>
      </c>
      <c r="F72" s="420">
        <v>0.25</v>
      </c>
      <c r="G72" s="1097" t="s">
        <v>432</v>
      </c>
      <c r="H72" s="978"/>
      <c r="I72" s="979"/>
      <c r="J72" s="83"/>
      <c r="S72" s="104"/>
      <c r="T72" s="90"/>
      <c r="U72" s="90"/>
      <c r="V72" s="90"/>
      <c r="W72" s="313"/>
      <c r="X72" s="104"/>
      <c r="Y72" s="1098"/>
      <c r="Z72" s="1098"/>
      <c r="AA72" s="90"/>
      <c r="AB72" s="1099"/>
      <c r="AC72" s="1099"/>
      <c r="AD72" s="83"/>
      <c r="AE72" s="83"/>
    </row>
    <row r="73" spans="1:31" ht="30" customHeight="1" x14ac:dyDescent="0.45">
      <c r="A73" s="974" t="s">
        <v>433</v>
      </c>
      <c r="B73" s="976"/>
      <c r="C73" s="421" t="s">
        <v>393</v>
      </c>
      <c r="D73" s="422">
        <v>8.4</v>
      </c>
      <c r="E73" s="423">
        <v>0.42</v>
      </c>
      <c r="F73" s="424">
        <v>0.05</v>
      </c>
      <c r="G73" s="1097" t="s">
        <v>434</v>
      </c>
      <c r="H73" s="978"/>
      <c r="I73" s="979"/>
      <c r="J73" s="83"/>
      <c r="S73" s="104"/>
      <c r="T73" s="90"/>
      <c r="U73" s="90"/>
      <c r="V73" s="90"/>
      <c r="W73" s="313"/>
      <c r="X73" s="104"/>
      <c r="Y73" s="1098"/>
      <c r="Z73" s="1098"/>
      <c r="AA73" s="90"/>
      <c r="AB73" s="1099"/>
      <c r="AC73" s="1099"/>
      <c r="AD73" s="83"/>
      <c r="AE73" s="83"/>
    </row>
    <row r="74" spans="1:31" ht="30" customHeight="1" x14ac:dyDescent="0.45">
      <c r="A74" s="974" t="s">
        <v>435</v>
      </c>
      <c r="B74" s="976"/>
      <c r="C74" s="421" t="s">
        <v>393</v>
      </c>
      <c r="D74" s="422">
        <v>9.6</v>
      </c>
      <c r="E74" s="423">
        <v>0.96</v>
      </c>
      <c r="F74" s="424">
        <v>0.1</v>
      </c>
      <c r="G74" s="1097" t="s">
        <v>436</v>
      </c>
      <c r="H74" s="978"/>
      <c r="I74" s="979"/>
      <c r="J74" s="83"/>
      <c r="S74" s="104"/>
      <c r="T74" s="90"/>
      <c r="U74" s="90"/>
      <c r="V74" s="90"/>
      <c r="W74" s="313"/>
      <c r="X74" s="104"/>
      <c r="Y74" s="1098"/>
      <c r="Z74" s="1098"/>
      <c r="AA74" s="90"/>
      <c r="AB74" s="1099"/>
      <c r="AC74" s="1099"/>
      <c r="AD74" s="83"/>
      <c r="AE74" s="83"/>
    </row>
    <row r="75" spans="1:31" s="97" customFormat="1" ht="30" customHeight="1" x14ac:dyDescent="0.45">
      <c r="A75" s="974" t="s">
        <v>437</v>
      </c>
      <c r="B75" s="976"/>
      <c r="C75" s="421" t="s">
        <v>393</v>
      </c>
      <c r="D75" s="422">
        <v>7.7</v>
      </c>
      <c r="E75" s="423">
        <v>0.8</v>
      </c>
      <c r="F75" s="424">
        <v>0.1</v>
      </c>
      <c r="G75" s="1097" t="s">
        <v>438</v>
      </c>
      <c r="H75" s="978"/>
      <c r="I75" s="979"/>
      <c r="J75" s="96"/>
      <c r="S75" s="557"/>
      <c r="T75" s="558"/>
      <c r="U75" s="558"/>
      <c r="V75" s="558"/>
      <c r="W75" s="559"/>
      <c r="X75" s="557"/>
      <c r="Y75" s="557"/>
      <c r="Z75" s="557"/>
      <c r="AA75" s="558"/>
      <c r="AB75" s="560"/>
      <c r="AC75" s="560"/>
      <c r="AD75" s="96"/>
      <c r="AE75" s="96"/>
    </row>
    <row r="76" spans="1:31" ht="30" customHeight="1" x14ac:dyDescent="0.45">
      <c r="A76" s="974" t="s">
        <v>439</v>
      </c>
      <c r="B76" s="976"/>
      <c r="C76" s="421" t="s">
        <v>440</v>
      </c>
      <c r="D76" s="422">
        <v>14.3</v>
      </c>
      <c r="E76" s="423">
        <v>1.2</v>
      </c>
      <c r="F76" s="585">
        <v>8.3299999999999999E-2</v>
      </c>
      <c r="G76" s="1097" t="s">
        <v>441</v>
      </c>
      <c r="H76" s="978"/>
      <c r="I76" s="979"/>
      <c r="J76" s="83"/>
      <c r="S76" s="104"/>
      <c r="T76" s="90"/>
      <c r="U76" s="90"/>
      <c r="V76" s="90"/>
      <c r="W76" s="314"/>
      <c r="X76" s="104"/>
      <c r="Y76" s="1098"/>
      <c r="Z76" s="1098"/>
      <c r="AA76" s="90"/>
      <c r="AB76" s="1099"/>
      <c r="AC76" s="1099"/>
      <c r="AD76" s="83"/>
      <c r="AE76" s="83"/>
    </row>
    <row r="77" spans="1:31" ht="30" customHeight="1" x14ac:dyDescent="0.45">
      <c r="A77" s="974" t="s">
        <v>442</v>
      </c>
      <c r="B77" s="976"/>
      <c r="C77" s="421" t="s">
        <v>443</v>
      </c>
      <c r="D77" s="422">
        <v>7.6</v>
      </c>
      <c r="E77" s="423">
        <v>0.2</v>
      </c>
      <c r="F77" s="585">
        <v>2.7699999999999999E-2</v>
      </c>
      <c r="G77" s="977" t="s">
        <v>444</v>
      </c>
      <c r="H77" s="1116"/>
      <c r="I77" s="1117"/>
      <c r="J77" s="83"/>
      <c r="S77" s="104"/>
      <c r="T77" s="90"/>
      <c r="U77" s="90"/>
      <c r="V77" s="90"/>
      <c r="W77" s="314"/>
      <c r="X77" s="104"/>
      <c r="Y77" s="1098"/>
      <c r="Z77" s="1098"/>
      <c r="AA77" s="90"/>
      <c r="AB77" s="1099"/>
      <c r="AC77" s="1099"/>
      <c r="AD77" s="83"/>
      <c r="AE77" s="83"/>
    </row>
    <row r="78" spans="1:31" ht="15" customHeight="1" x14ac:dyDescent="0.45">
      <c r="A78" s="974" t="s">
        <v>445</v>
      </c>
      <c r="B78" s="976"/>
      <c r="C78" s="421" t="s">
        <v>443</v>
      </c>
      <c r="D78" s="422">
        <v>3.8</v>
      </c>
      <c r="E78" s="423">
        <v>0.2</v>
      </c>
      <c r="F78" s="424">
        <v>0.04</v>
      </c>
      <c r="G78" s="1097" t="s">
        <v>446</v>
      </c>
      <c r="H78" s="978"/>
      <c r="I78" s="979"/>
      <c r="J78" s="83"/>
      <c r="S78" s="104"/>
      <c r="T78" s="90"/>
      <c r="U78" s="90"/>
      <c r="V78" s="90"/>
      <c r="W78" s="313"/>
      <c r="X78" s="104"/>
      <c r="Y78" s="1098"/>
      <c r="Z78" s="1098"/>
      <c r="AA78" s="90"/>
      <c r="AB78" s="1099"/>
      <c r="AC78" s="1099"/>
      <c r="AD78" s="83"/>
      <c r="AE78" s="83"/>
    </row>
    <row r="79" spans="1:31" ht="15" customHeight="1" x14ac:dyDescent="0.45">
      <c r="A79" s="974" t="s">
        <v>447</v>
      </c>
      <c r="B79" s="976"/>
      <c r="C79" s="421" t="s">
        <v>448</v>
      </c>
      <c r="D79" s="422">
        <v>9.6</v>
      </c>
      <c r="E79" s="423">
        <v>0.96</v>
      </c>
      <c r="F79" s="424">
        <v>0.1</v>
      </c>
      <c r="G79" s="1097" t="s">
        <v>449</v>
      </c>
      <c r="H79" s="978"/>
      <c r="I79" s="979"/>
      <c r="J79" s="83"/>
      <c r="S79" s="104"/>
      <c r="T79" s="90"/>
      <c r="U79" s="90"/>
      <c r="V79" s="90"/>
      <c r="W79" s="313"/>
      <c r="X79" s="104"/>
      <c r="Y79" s="1098"/>
      <c r="Z79" s="1098"/>
      <c r="AA79" s="90"/>
      <c r="AB79" s="1099"/>
      <c r="AC79" s="1099"/>
      <c r="AD79" s="83"/>
      <c r="AE79" s="83"/>
    </row>
    <row r="80" spans="1:31" ht="30" customHeight="1" x14ac:dyDescent="0.45">
      <c r="A80" s="974" t="s">
        <v>450</v>
      </c>
      <c r="B80" s="976"/>
      <c r="C80" s="421" t="s">
        <v>451</v>
      </c>
      <c r="D80" s="422">
        <v>11.4</v>
      </c>
      <c r="E80" s="423">
        <v>1.1299999999999999</v>
      </c>
      <c r="F80" s="585">
        <v>9.9199999999999997E-2</v>
      </c>
      <c r="G80" s="1097" t="s">
        <v>452</v>
      </c>
      <c r="H80" s="978"/>
      <c r="I80" s="979"/>
      <c r="J80" s="83"/>
      <c r="S80" s="104"/>
      <c r="T80" s="90"/>
      <c r="U80" s="90"/>
      <c r="V80" s="90"/>
      <c r="W80" s="314"/>
      <c r="X80" s="104"/>
      <c r="Y80" s="1098"/>
      <c r="Z80" s="1098"/>
      <c r="AA80" s="90"/>
      <c r="AB80" s="1099"/>
      <c r="AC80" s="1099"/>
      <c r="AD80" s="83"/>
      <c r="AE80" s="83"/>
    </row>
    <row r="81" spans="1:33" ht="30" customHeight="1" x14ac:dyDescent="0.45">
      <c r="A81" s="974" t="s">
        <v>453</v>
      </c>
      <c r="B81" s="976"/>
      <c r="C81" s="421" t="s">
        <v>451</v>
      </c>
      <c r="D81" s="422">
        <v>2</v>
      </c>
      <c r="E81" s="423">
        <v>0.9</v>
      </c>
      <c r="F81" s="424">
        <v>0.44900000000000001</v>
      </c>
      <c r="G81" s="1097" t="s">
        <v>454</v>
      </c>
      <c r="H81" s="978"/>
      <c r="I81" s="979"/>
      <c r="J81" s="83"/>
      <c r="S81" s="104"/>
      <c r="T81" s="90"/>
      <c r="U81" s="90"/>
      <c r="V81" s="90"/>
      <c r="W81" s="314"/>
      <c r="X81" s="104"/>
      <c r="Y81" s="1098"/>
      <c r="Z81" s="1098"/>
      <c r="AA81" s="90"/>
      <c r="AB81" s="1099"/>
      <c r="AC81" s="1099"/>
      <c r="AD81" s="83"/>
      <c r="AE81" s="83"/>
    </row>
    <row r="82" spans="1:33" ht="15" customHeight="1" x14ac:dyDescent="0.45">
      <c r="A82" s="974" t="s">
        <v>455</v>
      </c>
      <c r="B82" s="976"/>
      <c r="C82" s="554" t="s">
        <v>456</v>
      </c>
      <c r="D82" s="422">
        <v>8.9</v>
      </c>
      <c r="E82" s="423">
        <v>0.28000000000000003</v>
      </c>
      <c r="F82" s="585">
        <v>3.1699999999999999E-2</v>
      </c>
      <c r="G82" s="1097" t="s">
        <v>457</v>
      </c>
      <c r="H82" s="978"/>
      <c r="I82" s="979"/>
      <c r="J82" s="83"/>
      <c r="S82" s="104"/>
      <c r="T82" s="90"/>
      <c r="U82" s="90"/>
      <c r="V82" s="90"/>
      <c r="W82" s="314"/>
      <c r="X82" s="104"/>
      <c r="Y82" s="1098"/>
      <c r="Z82" s="1098"/>
      <c r="AA82" s="90"/>
      <c r="AB82" s="1099"/>
      <c r="AC82" s="1099"/>
      <c r="AD82" s="83"/>
      <c r="AE82" s="83"/>
    </row>
    <row r="83" spans="1:33" ht="30" customHeight="1" x14ac:dyDescent="0.45">
      <c r="A83" s="1119" t="s">
        <v>458</v>
      </c>
      <c r="B83" s="1120"/>
      <c r="C83" s="421" t="s">
        <v>459</v>
      </c>
      <c r="D83" s="422">
        <v>12</v>
      </c>
      <c r="E83" s="575">
        <v>4</v>
      </c>
      <c r="F83" s="563" t="s">
        <v>460</v>
      </c>
      <c r="G83" s="977" t="s">
        <v>461</v>
      </c>
      <c r="H83" s="1116"/>
      <c r="I83" s="1117"/>
      <c r="J83" s="83"/>
      <c r="S83" s="104"/>
      <c r="T83" s="90"/>
      <c r="U83" s="90"/>
      <c r="V83" s="90"/>
      <c r="W83" s="90"/>
      <c r="X83" s="104"/>
      <c r="Y83" s="1098"/>
      <c r="Z83" s="1098"/>
      <c r="AA83" s="90"/>
      <c r="AB83" s="1099"/>
      <c r="AC83" s="1099"/>
      <c r="AD83" s="83"/>
      <c r="AE83" s="83"/>
    </row>
    <row r="84" spans="1:33" ht="30" customHeight="1" x14ac:dyDescent="0.45">
      <c r="A84" s="1121" t="s">
        <v>462</v>
      </c>
      <c r="B84" s="1122"/>
      <c r="C84" s="554" t="s">
        <v>463</v>
      </c>
      <c r="D84" s="562">
        <v>14</v>
      </c>
      <c r="E84" s="575">
        <v>2.1</v>
      </c>
      <c r="F84" s="563" t="s">
        <v>464</v>
      </c>
      <c r="G84" s="1123" t="s">
        <v>465</v>
      </c>
      <c r="H84" s="1124"/>
      <c r="I84" s="1125"/>
      <c r="S84" s="104"/>
      <c r="T84" s="90"/>
      <c r="U84" s="90"/>
      <c r="V84" s="90"/>
      <c r="W84" s="90"/>
      <c r="X84" s="104"/>
      <c r="Y84" s="1098"/>
      <c r="Z84" s="1098"/>
      <c r="AA84" s="90"/>
      <c r="AB84" s="1126"/>
      <c r="AC84" s="1126"/>
      <c r="AD84" s="83"/>
      <c r="AE84" s="83"/>
    </row>
    <row r="85" spans="1:33" ht="15" customHeight="1" x14ac:dyDescent="0.45">
      <c r="A85" s="1136"/>
      <c r="B85" s="1137"/>
      <c r="C85" s="561" t="s">
        <v>72</v>
      </c>
      <c r="D85" s="586">
        <v>116.5</v>
      </c>
      <c r="E85" s="587">
        <v>14.9</v>
      </c>
      <c r="F85" s="425"/>
      <c r="G85" s="593"/>
      <c r="H85" s="594"/>
      <c r="I85" s="595"/>
      <c r="J85" s="83"/>
      <c r="S85" s="104"/>
      <c r="T85" s="104"/>
      <c r="U85" s="90"/>
      <c r="V85" s="90"/>
      <c r="W85" s="90"/>
      <c r="X85" s="90"/>
      <c r="Y85" s="1098"/>
      <c r="Z85" s="1098"/>
      <c r="AA85" s="4"/>
      <c r="AB85" s="1098"/>
      <c r="AC85" s="1098"/>
      <c r="AD85" s="83"/>
      <c r="AE85" s="83"/>
    </row>
    <row r="86" spans="1:33" ht="15" customHeight="1" x14ac:dyDescent="0.45">
      <c r="A86" s="588" t="s">
        <v>466</v>
      </c>
      <c r="B86" s="58"/>
      <c r="C86" s="58"/>
      <c r="D86" s="58"/>
      <c r="E86" s="58"/>
      <c r="F86" s="58"/>
      <c r="G86" s="58"/>
      <c r="H86" s="58"/>
      <c r="I86" s="58"/>
      <c r="U86" s="4"/>
      <c r="V86" s="104"/>
      <c r="W86" s="105"/>
      <c r="X86" s="106"/>
      <c r="Y86" s="90"/>
      <c r="Z86" s="90"/>
      <c r="AA86" s="1098"/>
      <c r="AB86" s="1098"/>
      <c r="AC86" s="4"/>
      <c r="AD86" s="1098"/>
      <c r="AE86" s="1098"/>
      <c r="AF86" s="83"/>
      <c r="AG86" s="83"/>
    </row>
    <row r="87" spans="1:33" ht="15" customHeight="1" x14ac:dyDescent="0.45">
      <c r="A87" s="2"/>
      <c r="B87" s="104"/>
      <c r="C87" s="105"/>
      <c r="D87" s="105"/>
      <c r="E87" s="106"/>
      <c r="F87" s="90"/>
      <c r="G87" s="90"/>
      <c r="H87" s="90"/>
      <c r="I87" s="4"/>
      <c r="J87" s="4"/>
      <c r="K87" s="4"/>
      <c r="U87" s="2"/>
      <c r="V87" s="104"/>
      <c r="W87" s="105"/>
      <c r="X87" s="106"/>
      <c r="Y87" s="90"/>
      <c r="Z87" s="90"/>
      <c r="AA87" s="90"/>
      <c r="AB87" s="4"/>
      <c r="AC87" s="4"/>
      <c r="AD87" s="4"/>
    </row>
    <row r="88" spans="1:33" ht="15" customHeight="1" x14ac:dyDescent="0.45">
      <c r="A88" s="2"/>
      <c r="B88" s="104"/>
      <c r="C88" s="105"/>
      <c r="D88" s="105"/>
      <c r="E88" s="106"/>
      <c r="F88" s="90"/>
      <c r="G88" s="90"/>
      <c r="H88" s="90"/>
      <c r="I88" s="4"/>
      <c r="J88" s="4"/>
      <c r="K88" s="4"/>
    </row>
    <row r="89" spans="1:33" ht="15" customHeight="1" x14ac:dyDescent="0.45">
      <c r="A89" s="98" t="s">
        <v>10</v>
      </c>
      <c r="B89" s="104"/>
      <c r="C89" s="105"/>
      <c r="D89" s="105"/>
      <c r="E89" s="106"/>
      <c r="F89" s="90"/>
      <c r="G89" s="90"/>
      <c r="H89" s="90"/>
      <c r="I89" s="4"/>
      <c r="J89" s="4"/>
      <c r="K89" s="4"/>
    </row>
    <row r="90" spans="1:33" ht="15" customHeight="1" x14ac:dyDescent="0.45">
      <c r="A90" s="98"/>
      <c r="B90" s="104"/>
      <c r="C90" s="105"/>
      <c r="D90" s="105"/>
      <c r="E90" s="106"/>
      <c r="F90" s="90"/>
      <c r="G90" s="90"/>
      <c r="H90" s="90"/>
      <c r="I90" s="4"/>
      <c r="J90" s="4"/>
      <c r="K90" s="4"/>
    </row>
    <row r="91" spans="1:33" ht="45.45" customHeight="1" x14ac:dyDescent="0.45">
      <c r="A91" s="1118" t="s">
        <v>467</v>
      </c>
      <c r="B91" s="1118"/>
      <c r="C91" s="1118"/>
      <c r="D91" s="1118"/>
      <c r="E91" s="1118"/>
      <c r="F91" s="1118"/>
      <c r="G91" s="1118"/>
      <c r="H91" s="1118"/>
      <c r="I91" s="1118"/>
      <c r="J91" s="512"/>
      <c r="K91" s="4"/>
    </row>
    <row r="92" spans="1:33" ht="15" customHeight="1" x14ac:dyDescent="0.45">
      <c r="A92" s="4"/>
      <c r="B92" s="512"/>
      <c r="C92" s="512"/>
      <c r="D92" s="512"/>
      <c r="E92" s="512"/>
      <c r="F92" s="512"/>
      <c r="G92" s="512"/>
      <c r="H92" s="512"/>
      <c r="I92" s="643" t="s">
        <v>468</v>
      </c>
      <c r="J92" s="512"/>
      <c r="K92" s="4"/>
    </row>
    <row r="93" spans="1:33" ht="30" customHeight="1" x14ac:dyDescent="0.45">
      <c r="A93" s="931" t="s">
        <v>469</v>
      </c>
      <c r="B93" s="942"/>
      <c r="C93" s="942"/>
      <c r="D93" s="952"/>
      <c r="E93" s="56" t="s">
        <v>143</v>
      </c>
      <c r="F93" s="81" t="s">
        <v>470</v>
      </c>
      <c r="G93" s="62" t="s">
        <v>471</v>
      </c>
      <c r="H93" s="62" t="s">
        <v>472</v>
      </c>
      <c r="I93" s="62" t="s">
        <v>473</v>
      </c>
      <c r="J93" s="97"/>
    </row>
    <row r="94" spans="1:33" ht="15" customHeight="1" x14ac:dyDescent="0.45">
      <c r="A94" s="1127" t="s">
        <v>474</v>
      </c>
      <c r="B94" s="1128"/>
      <c r="C94" s="1128"/>
      <c r="D94" s="1129"/>
      <c r="E94" s="133" t="s">
        <v>475</v>
      </c>
      <c r="F94" s="266">
        <v>195</v>
      </c>
      <c r="G94" s="266">
        <v>193</v>
      </c>
      <c r="H94" s="266">
        <v>218</v>
      </c>
      <c r="I94" s="266">
        <v>232</v>
      </c>
      <c r="J94" s="4"/>
    </row>
    <row r="95" spans="1:33" ht="15" customHeight="1" x14ac:dyDescent="0.45">
      <c r="A95" s="1130" t="s">
        <v>476</v>
      </c>
      <c r="B95" s="1131"/>
      <c r="C95" s="1131"/>
      <c r="D95" s="1132"/>
      <c r="E95" s="136" t="s">
        <v>477</v>
      </c>
      <c r="F95" s="272">
        <v>35</v>
      </c>
      <c r="G95" s="272">
        <v>31</v>
      </c>
      <c r="H95" s="272">
        <v>30.7</v>
      </c>
      <c r="I95" s="272">
        <v>31</v>
      </c>
      <c r="J95" s="4"/>
    </row>
    <row r="96" spans="1:33" ht="15" customHeight="1" x14ac:dyDescent="0.45">
      <c r="A96" s="1133" t="s">
        <v>108</v>
      </c>
      <c r="B96" s="1134"/>
      <c r="C96" s="1134"/>
      <c r="D96" s="1135"/>
      <c r="E96" s="107" t="s">
        <v>477</v>
      </c>
      <c r="F96" s="308">
        <v>230</v>
      </c>
      <c r="G96" s="589">
        <v>224</v>
      </c>
      <c r="H96" s="308">
        <v>249</v>
      </c>
      <c r="I96" s="308">
        <v>263</v>
      </c>
      <c r="J96" s="4"/>
    </row>
    <row r="97" spans="1:33" ht="15" customHeight="1" x14ac:dyDescent="0.45">
      <c r="A97" s="4"/>
      <c r="B97" s="512"/>
      <c r="C97" s="512"/>
      <c r="D97" s="512"/>
      <c r="E97" s="512"/>
      <c r="F97" s="512"/>
      <c r="G97" s="512"/>
      <c r="H97" s="512"/>
      <c r="J97" s="512"/>
      <c r="K97" s="4"/>
    </row>
    <row r="98" spans="1:33" ht="15" customHeight="1" x14ac:dyDescent="0.45">
      <c r="A98" s="2"/>
      <c r="B98" s="104"/>
      <c r="C98" s="105"/>
      <c r="D98" s="105"/>
      <c r="E98" s="106"/>
      <c r="F98" s="90"/>
      <c r="G98" s="90"/>
      <c r="H98" s="90"/>
      <c r="I98" s="644" t="s">
        <v>468</v>
      </c>
      <c r="J98" s="4"/>
      <c r="K98" s="4"/>
    </row>
    <row r="99" spans="1:33" ht="30" customHeight="1" x14ac:dyDescent="0.45">
      <c r="A99" s="931" t="s">
        <v>478</v>
      </c>
      <c r="B99" s="942"/>
      <c r="C99" s="942"/>
      <c r="D99" s="952"/>
      <c r="E99" s="56" t="s">
        <v>143</v>
      </c>
      <c r="F99" s="81" t="s">
        <v>470</v>
      </c>
      <c r="G99" s="62" t="s">
        <v>471</v>
      </c>
      <c r="H99" s="62" t="s">
        <v>472</v>
      </c>
      <c r="I99" s="62" t="s">
        <v>473</v>
      </c>
      <c r="J99" s="97"/>
    </row>
    <row r="100" spans="1:33" ht="15" customHeight="1" x14ac:dyDescent="0.45">
      <c r="A100" s="1127" t="s">
        <v>474</v>
      </c>
      <c r="B100" s="1128"/>
      <c r="C100" s="1128"/>
      <c r="D100" s="1129"/>
      <c r="E100" s="133" t="s">
        <v>479</v>
      </c>
      <c r="F100" s="620">
        <v>13.47</v>
      </c>
      <c r="G100" s="620">
        <v>14.05</v>
      </c>
      <c r="H100" s="620">
        <v>13.53</v>
      </c>
      <c r="I100" s="620">
        <v>14.96</v>
      </c>
      <c r="J100" s="4"/>
    </row>
    <row r="101" spans="1:33" ht="15" customHeight="1" x14ac:dyDescent="0.45">
      <c r="A101" s="1130" t="s">
        <v>476</v>
      </c>
      <c r="B101" s="1131"/>
      <c r="C101" s="1131"/>
      <c r="D101" s="1132"/>
      <c r="E101" s="136" t="s">
        <v>479</v>
      </c>
      <c r="F101" s="356">
        <v>2.2799999999999998</v>
      </c>
      <c r="G101" s="356">
        <v>2.08</v>
      </c>
      <c r="H101" s="356">
        <v>1.99</v>
      </c>
      <c r="I101" s="356">
        <v>2.02</v>
      </c>
      <c r="J101" s="4"/>
    </row>
    <row r="102" spans="1:33" ht="15" customHeight="1" x14ac:dyDescent="0.45">
      <c r="A102" s="1138" t="s">
        <v>480</v>
      </c>
      <c r="B102" s="1139"/>
      <c r="C102" s="1139"/>
      <c r="D102" s="1140"/>
      <c r="E102" s="107" t="s">
        <v>479</v>
      </c>
      <c r="F102" s="590">
        <v>15.75</v>
      </c>
      <c r="G102" s="590">
        <v>16.13</v>
      </c>
      <c r="H102" s="590">
        <v>15.52</v>
      </c>
      <c r="I102" s="590">
        <v>16.98</v>
      </c>
      <c r="J102" s="4"/>
    </row>
    <row r="103" spans="1:33" ht="15" customHeight="1" x14ac:dyDescent="0.45">
      <c r="A103" s="36" t="s">
        <v>481</v>
      </c>
      <c r="B103" s="104"/>
      <c r="C103" s="105"/>
      <c r="D103" s="105"/>
      <c r="E103" s="106"/>
      <c r="F103" s="90"/>
      <c r="G103" s="90"/>
      <c r="H103" s="90"/>
      <c r="I103" s="4"/>
      <c r="J103" s="4"/>
      <c r="K103" s="4"/>
    </row>
    <row r="104" spans="1:33" ht="15" customHeight="1" x14ac:dyDescent="0.45">
      <c r="A104" s="36" t="s">
        <v>482</v>
      </c>
      <c r="B104" s="104"/>
      <c r="C104" s="105"/>
      <c r="D104" s="105"/>
      <c r="E104" s="106"/>
      <c r="G104" s="90"/>
      <c r="H104" s="90"/>
      <c r="I104" s="4"/>
      <c r="J104" s="4"/>
      <c r="K104" s="4"/>
    </row>
    <row r="105" spans="1:33" ht="15" customHeight="1" x14ac:dyDescent="0.45">
      <c r="A105" s="36" t="s">
        <v>483</v>
      </c>
      <c r="B105" s="104"/>
      <c r="C105" s="105"/>
      <c r="D105" s="105"/>
      <c r="E105" s="106"/>
      <c r="F105" s="90"/>
      <c r="G105" s="90"/>
      <c r="H105" s="90"/>
      <c r="I105" s="4"/>
      <c r="J105" s="4"/>
      <c r="K105" s="4"/>
    </row>
    <row r="106" spans="1:33" ht="15" customHeight="1" x14ac:dyDescent="0.45">
      <c r="A106" s="2"/>
      <c r="B106" s="104"/>
      <c r="C106" s="105"/>
      <c r="D106" s="105"/>
      <c r="E106" s="106"/>
      <c r="F106" s="90"/>
      <c r="G106" s="90"/>
      <c r="H106" s="90"/>
      <c r="I106" s="4"/>
      <c r="J106" s="4"/>
      <c r="K106" s="4"/>
    </row>
    <row r="107" spans="1:33" ht="15" customHeight="1" x14ac:dyDescent="0.45">
      <c r="A107" s="35"/>
      <c r="B107" s="35"/>
    </row>
    <row r="108" spans="1:33" ht="15" customHeight="1" x14ac:dyDescent="0.45">
      <c r="A108" s="98" t="s">
        <v>11</v>
      </c>
    </row>
    <row r="109" spans="1:33" ht="15" customHeight="1" x14ac:dyDescent="0.45">
      <c r="A109" s="98"/>
    </row>
    <row r="110" spans="1:33" ht="15" customHeight="1" x14ac:dyDescent="0.45">
      <c r="A110" s="636" t="s">
        <v>484</v>
      </c>
      <c r="B110" s="636"/>
      <c r="C110" s="205"/>
      <c r="D110" s="205"/>
      <c r="E110" s="83"/>
      <c r="F110" s="83"/>
      <c r="G110" s="83"/>
      <c r="H110" s="83"/>
      <c r="I110" s="27" t="s">
        <v>485</v>
      </c>
      <c r="J110" s="96"/>
      <c r="K110" s="96"/>
      <c r="L110" s="96"/>
      <c r="M110" s="96"/>
      <c r="N110" s="96"/>
      <c r="O110" s="96"/>
      <c r="P110" s="96"/>
      <c r="Q110" s="96"/>
      <c r="R110" s="96"/>
      <c r="S110" s="96"/>
      <c r="T110" s="83"/>
      <c r="U110" s="83"/>
      <c r="V110" s="83"/>
      <c r="W110" s="83"/>
      <c r="X110" s="83"/>
      <c r="Y110" s="83"/>
      <c r="Z110" s="83"/>
      <c r="AA110" s="83"/>
      <c r="AB110" s="83"/>
      <c r="AC110" s="83"/>
      <c r="AD110" s="83"/>
      <c r="AE110" s="83"/>
      <c r="AF110" s="83"/>
      <c r="AG110" s="83"/>
    </row>
    <row r="111" spans="1:33" ht="30" customHeight="1" x14ac:dyDescent="0.45">
      <c r="A111" s="1141" t="s">
        <v>486</v>
      </c>
      <c r="B111" s="1142"/>
      <c r="C111" s="1143" t="s">
        <v>487</v>
      </c>
      <c r="D111" s="1143"/>
      <c r="E111" s="1143"/>
      <c r="F111" s="1142"/>
      <c r="G111" s="1143" t="s">
        <v>488</v>
      </c>
      <c r="H111" s="1143"/>
      <c r="I111" s="1142"/>
      <c r="J111" s="83"/>
      <c r="K111" s="83"/>
      <c r="L111" s="83"/>
      <c r="M111" s="83"/>
      <c r="N111" s="83"/>
      <c r="O111" s="83"/>
      <c r="P111" s="83"/>
      <c r="Q111" s="83"/>
      <c r="R111" s="83"/>
      <c r="S111" s="83"/>
      <c r="T111" s="83"/>
      <c r="U111" s="83"/>
      <c r="V111" s="83"/>
      <c r="W111" s="83"/>
      <c r="X111" s="83"/>
      <c r="Y111" s="83"/>
      <c r="Z111" s="83"/>
      <c r="AA111" s="83"/>
      <c r="AB111" s="83"/>
      <c r="AC111" s="83"/>
      <c r="AD111" s="83"/>
      <c r="AE111" s="83"/>
      <c r="AF111" s="83"/>
      <c r="AG111" s="83"/>
    </row>
    <row r="112" spans="1:33" ht="30" customHeight="1" x14ac:dyDescent="0.45">
      <c r="A112" s="1144" t="s">
        <v>489</v>
      </c>
      <c r="B112" s="1145"/>
      <c r="C112" s="1150" t="s">
        <v>490</v>
      </c>
      <c r="D112" s="1150"/>
      <c r="E112" s="1150"/>
      <c r="F112" s="1151"/>
      <c r="G112" s="1152" t="s">
        <v>491</v>
      </c>
      <c r="H112" s="1152"/>
      <c r="I112" s="1153"/>
      <c r="J112" s="83"/>
      <c r="K112" s="83"/>
      <c r="L112" s="83"/>
      <c r="M112" s="83"/>
      <c r="N112" s="83"/>
      <c r="O112" s="83"/>
      <c r="P112" s="83"/>
      <c r="Q112" s="83"/>
      <c r="R112" s="83"/>
      <c r="S112" s="83"/>
      <c r="T112" s="83"/>
      <c r="U112" s="83"/>
      <c r="V112" s="83"/>
      <c r="W112" s="83"/>
      <c r="X112" s="83"/>
      <c r="Y112" s="83"/>
      <c r="Z112" s="83"/>
      <c r="AA112" s="83"/>
      <c r="AB112" s="83"/>
      <c r="AC112" s="83"/>
      <c r="AD112" s="83"/>
      <c r="AE112" s="83"/>
      <c r="AF112" s="83"/>
      <c r="AG112" s="83"/>
    </row>
    <row r="113" spans="1:33" ht="15" customHeight="1" x14ac:dyDescent="0.45">
      <c r="A113" s="1146"/>
      <c r="B113" s="1147"/>
      <c r="C113" s="1150" t="s">
        <v>492</v>
      </c>
      <c r="D113" s="1150"/>
      <c r="E113" s="1150"/>
      <c r="F113" s="1151"/>
      <c r="G113" s="1152" t="s">
        <v>493</v>
      </c>
      <c r="H113" s="1152"/>
      <c r="I113" s="1153"/>
      <c r="J113" s="83"/>
      <c r="K113" s="83"/>
      <c r="L113" s="83"/>
      <c r="M113" s="83"/>
      <c r="N113" s="83"/>
      <c r="O113" s="83"/>
      <c r="P113" s="83"/>
      <c r="Q113" s="83"/>
      <c r="R113" s="83"/>
      <c r="S113" s="83"/>
      <c r="T113" s="83"/>
      <c r="U113" s="83"/>
      <c r="V113" s="83"/>
      <c r="W113" s="83"/>
      <c r="X113" s="83"/>
      <c r="Y113" s="83"/>
      <c r="Z113" s="83"/>
      <c r="AA113" s="83"/>
      <c r="AB113" s="83"/>
      <c r="AC113" s="83"/>
      <c r="AD113" s="83"/>
      <c r="AE113" s="83"/>
      <c r="AF113" s="83"/>
      <c r="AG113" s="83"/>
    </row>
    <row r="114" spans="1:33" ht="15" customHeight="1" x14ac:dyDescent="0.45">
      <c r="A114" s="1146"/>
      <c r="B114" s="1147"/>
      <c r="C114" s="1150" t="s">
        <v>494</v>
      </c>
      <c r="D114" s="1150"/>
      <c r="E114" s="1150"/>
      <c r="F114" s="1151"/>
      <c r="G114" s="1152" t="s">
        <v>495</v>
      </c>
      <c r="H114" s="1152"/>
      <c r="I114" s="1153"/>
      <c r="J114" s="83"/>
      <c r="K114" s="83"/>
      <c r="L114" s="83"/>
      <c r="M114" s="83"/>
      <c r="N114" s="83"/>
      <c r="O114" s="83"/>
      <c r="P114" s="83"/>
      <c r="Q114" s="83"/>
      <c r="R114" s="83"/>
      <c r="S114" s="83"/>
      <c r="T114" s="83"/>
      <c r="U114" s="83"/>
      <c r="V114" s="83"/>
      <c r="W114" s="83"/>
      <c r="X114" s="83"/>
      <c r="Y114" s="83"/>
      <c r="Z114" s="83"/>
      <c r="AA114" s="83"/>
      <c r="AB114" s="83"/>
      <c r="AC114" s="83"/>
      <c r="AD114" s="83"/>
      <c r="AE114" s="83"/>
      <c r="AF114" s="83"/>
      <c r="AG114" s="83"/>
    </row>
    <row r="115" spans="1:33" ht="15" customHeight="1" x14ac:dyDescent="0.45">
      <c r="A115" s="1146"/>
      <c r="B115" s="1147"/>
      <c r="C115" s="1150" t="s">
        <v>496</v>
      </c>
      <c r="D115" s="1150"/>
      <c r="E115" s="1150"/>
      <c r="F115" s="1151"/>
      <c r="G115" s="1152" t="s">
        <v>497</v>
      </c>
      <c r="H115" s="1152"/>
      <c r="I115" s="1153"/>
      <c r="J115" s="83"/>
      <c r="K115" s="83"/>
      <c r="L115" s="83"/>
      <c r="M115" s="83"/>
      <c r="N115" s="83"/>
      <c r="O115" s="83"/>
      <c r="P115" s="83"/>
      <c r="Q115" s="83"/>
      <c r="R115" s="83"/>
      <c r="S115" s="83"/>
      <c r="T115" s="83"/>
      <c r="U115" s="83"/>
      <c r="V115" s="83"/>
      <c r="W115" s="83"/>
      <c r="X115" s="83"/>
      <c r="Y115" s="83"/>
      <c r="Z115" s="83"/>
      <c r="AA115" s="83"/>
      <c r="AB115" s="83"/>
      <c r="AC115" s="83"/>
      <c r="AD115" s="83"/>
      <c r="AE115" s="83"/>
      <c r="AF115" s="83"/>
      <c r="AG115" s="83"/>
    </row>
    <row r="116" spans="1:33" ht="15" customHeight="1" x14ac:dyDescent="0.45">
      <c r="A116" s="1148"/>
      <c r="B116" s="1149"/>
      <c r="C116" s="1150" t="s">
        <v>498</v>
      </c>
      <c r="D116" s="1150"/>
      <c r="E116" s="1150"/>
      <c r="F116" s="1151"/>
      <c r="G116" s="1152" t="s">
        <v>499</v>
      </c>
      <c r="H116" s="1152"/>
      <c r="I116" s="1153"/>
      <c r="J116" s="83"/>
      <c r="K116" s="83"/>
      <c r="L116" s="83"/>
      <c r="M116" s="83"/>
      <c r="N116" s="83"/>
      <c r="O116" s="83"/>
      <c r="P116" s="83"/>
      <c r="Q116" s="83"/>
      <c r="R116" s="83"/>
      <c r="S116" s="83"/>
      <c r="T116" s="83"/>
      <c r="U116" s="83"/>
      <c r="V116" s="83"/>
      <c r="W116" s="83"/>
      <c r="X116" s="83"/>
      <c r="Y116" s="83"/>
      <c r="Z116" s="83"/>
      <c r="AA116" s="83"/>
      <c r="AB116" s="83"/>
      <c r="AC116" s="83"/>
      <c r="AD116" s="83"/>
      <c r="AE116" s="83"/>
      <c r="AF116" s="83"/>
      <c r="AG116" s="83"/>
    </row>
    <row r="117" spans="1:33" ht="15" customHeight="1" x14ac:dyDescent="0.45">
      <c r="A117" s="83"/>
      <c r="B117" s="83"/>
      <c r="C117" s="83"/>
      <c r="D117" s="83"/>
      <c r="E117" s="83"/>
      <c r="F117" s="83"/>
      <c r="G117" s="83"/>
      <c r="H117" s="83"/>
      <c r="I117" s="83"/>
      <c r="J117" s="83"/>
      <c r="K117" s="83"/>
      <c r="L117" s="83"/>
      <c r="M117" s="83"/>
      <c r="N117" s="83"/>
      <c r="O117" s="83"/>
      <c r="P117" s="83"/>
      <c r="Q117" s="83"/>
      <c r="R117" s="83"/>
      <c r="S117" s="83"/>
      <c r="T117" s="83"/>
      <c r="U117" s="83"/>
      <c r="V117" s="83"/>
      <c r="W117" s="83"/>
      <c r="X117" s="83"/>
      <c r="Y117" s="83"/>
      <c r="Z117" s="83"/>
      <c r="AA117" s="83"/>
      <c r="AB117" s="83"/>
      <c r="AC117" s="83"/>
      <c r="AD117" s="83"/>
      <c r="AE117" s="83"/>
      <c r="AF117" s="83"/>
      <c r="AG117" s="83"/>
    </row>
    <row r="118" spans="1:33" ht="15" customHeight="1" x14ac:dyDescent="0.45">
      <c r="A118" s="83"/>
      <c r="B118" s="83"/>
      <c r="C118" s="83"/>
      <c r="D118" s="83"/>
      <c r="E118" s="83"/>
      <c r="F118" s="83"/>
      <c r="G118" s="83"/>
      <c r="H118" s="83"/>
      <c r="I118" s="83"/>
      <c r="J118" s="167" t="s">
        <v>500</v>
      </c>
      <c r="K118" s="96"/>
      <c r="L118" s="96"/>
      <c r="M118" s="96"/>
      <c r="N118" s="96"/>
      <c r="O118" s="96"/>
      <c r="P118" s="96"/>
      <c r="Q118" s="96"/>
      <c r="R118" s="96"/>
      <c r="S118" s="83"/>
      <c r="T118" s="83"/>
      <c r="U118" s="83"/>
      <c r="V118" s="83"/>
      <c r="W118" s="83"/>
      <c r="X118" s="83"/>
      <c r="Y118" s="83"/>
      <c r="Z118" s="83"/>
      <c r="AA118" s="83"/>
      <c r="AB118" s="83"/>
      <c r="AC118" s="83"/>
      <c r="AD118" s="83"/>
      <c r="AE118" s="83"/>
      <c r="AF118" s="83"/>
      <c r="AG118" s="83"/>
    </row>
    <row r="119" spans="1:33" ht="30" customHeight="1" x14ac:dyDescent="0.45">
      <c r="A119" s="1141" t="s">
        <v>486</v>
      </c>
      <c r="B119" s="1142"/>
      <c r="C119" s="1143" t="s">
        <v>501</v>
      </c>
      <c r="D119" s="1143"/>
      <c r="E119" s="1143"/>
      <c r="F119" s="1143"/>
      <c r="G119" s="1142"/>
      <c r="H119" s="1143" t="s">
        <v>502</v>
      </c>
      <c r="I119" s="1142"/>
      <c r="J119" s="637" t="s">
        <v>503</v>
      </c>
      <c r="K119" s="83"/>
      <c r="L119" s="83"/>
      <c r="M119" s="83"/>
      <c r="N119" s="83"/>
      <c r="O119" s="83"/>
      <c r="P119" s="83"/>
      <c r="Q119" s="83"/>
      <c r="R119" s="83"/>
      <c r="S119" s="83"/>
      <c r="T119" s="83"/>
      <c r="U119" s="83"/>
      <c r="V119" s="83"/>
      <c r="W119" s="83"/>
      <c r="X119" s="83"/>
      <c r="Y119" s="83"/>
      <c r="Z119" s="83"/>
      <c r="AA119" s="83"/>
      <c r="AB119" s="83"/>
      <c r="AC119" s="83"/>
      <c r="AD119" s="83"/>
      <c r="AE119" s="83"/>
      <c r="AF119" s="83"/>
      <c r="AG119" s="83"/>
    </row>
    <row r="120" spans="1:33" ht="15" customHeight="1" x14ac:dyDescent="0.45">
      <c r="A120" s="1158" t="s">
        <v>504</v>
      </c>
      <c r="B120" s="1159"/>
      <c r="C120" s="1162" t="s">
        <v>505</v>
      </c>
      <c r="D120" s="1162"/>
      <c r="E120" s="1162"/>
      <c r="F120" s="1162"/>
      <c r="G120" s="1163"/>
      <c r="H120" s="1156" t="s">
        <v>506</v>
      </c>
      <c r="I120" s="1157"/>
      <c r="J120" s="639">
        <v>53233</v>
      </c>
      <c r="K120" s="83"/>
      <c r="L120" s="83"/>
      <c r="M120" s="83"/>
      <c r="N120" s="83"/>
      <c r="O120" s="83"/>
      <c r="P120" s="83"/>
      <c r="Q120" s="83"/>
      <c r="R120" s="83"/>
      <c r="S120" s="83"/>
      <c r="T120" s="83"/>
      <c r="U120" s="83"/>
      <c r="V120" s="83"/>
      <c r="W120" s="83"/>
      <c r="X120" s="83"/>
      <c r="Y120" s="83"/>
      <c r="Z120" s="83"/>
      <c r="AA120" s="83"/>
      <c r="AB120" s="83"/>
      <c r="AC120" s="83"/>
      <c r="AD120" s="83"/>
      <c r="AE120" s="83"/>
      <c r="AF120" s="83"/>
      <c r="AG120" s="83"/>
    </row>
    <row r="121" spans="1:33" ht="15" customHeight="1" x14ac:dyDescent="0.45">
      <c r="A121" s="1160"/>
      <c r="B121" s="1161"/>
      <c r="C121" s="1154" t="s">
        <v>507</v>
      </c>
      <c r="D121" s="1154"/>
      <c r="E121" s="1154"/>
      <c r="F121" s="1154"/>
      <c r="G121" s="1155"/>
      <c r="H121" s="1156" t="s">
        <v>506</v>
      </c>
      <c r="I121" s="1157"/>
      <c r="J121" s="639">
        <v>66914</v>
      </c>
      <c r="K121" s="83"/>
      <c r="L121" s="83"/>
      <c r="M121" s="83"/>
      <c r="N121" s="83"/>
      <c r="O121" s="83"/>
      <c r="P121" s="83"/>
      <c r="Q121" s="83"/>
      <c r="R121" s="83"/>
      <c r="S121" s="83"/>
      <c r="T121" s="83"/>
      <c r="U121" s="83"/>
      <c r="V121" s="83"/>
      <c r="W121" s="83"/>
      <c r="X121" s="83"/>
      <c r="Y121" s="83"/>
      <c r="Z121" s="83"/>
      <c r="AA121" s="83"/>
      <c r="AB121" s="83"/>
      <c r="AC121" s="83"/>
      <c r="AD121" s="83"/>
      <c r="AE121" s="83"/>
      <c r="AF121" s="83"/>
      <c r="AG121" s="83"/>
    </row>
    <row r="122" spans="1:33" ht="15" customHeight="1" x14ac:dyDescent="0.45">
      <c r="A122" s="1160"/>
      <c r="B122" s="1161"/>
      <c r="C122" s="1154" t="s">
        <v>508</v>
      </c>
      <c r="D122" s="1154"/>
      <c r="E122" s="1154"/>
      <c r="F122" s="1154"/>
      <c r="G122" s="1155"/>
      <c r="H122" s="1156" t="s">
        <v>506</v>
      </c>
      <c r="I122" s="1157"/>
      <c r="J122" s="639">
        <v>89316</v>
      </c>
      <c r="K122" s="83"/>
      <c r="L122" s="83"/>
      <c r="M122" s="83"/>
      <c r="N122" s="83"/>
      <c r="O122" s="83"/>
      <c r="P122" s="83"/>
      <c r="Q122" s="83"/>
      <c r="R122" s="83"/>
      <c r="S122" s="83"/>
      <c r="T122" s="83"/>
      <c r="U122" s="83"/>
      <c r="V122" s="83"/>
      <c r="W122" s="83"/>
      <c r="X122" s="83"/>
      <c r="Y122" s="83"/>
      <c r="Z122" s="83"/>
      <c r="AA122" s="83"/>
      <c r="AB122" s="83"/>
      <c r="AC122" s="83"/>
      <c r="AD122" s="83"/>
      <c r="AE122" s="83"/>
      <c r="AF122" s="83"/>
      <c r="AG122" s="83"/>
    </row>
    <row r="123" spans="1:33" ht="15" customHeight="1" x14ac:dyDescent="0.45">
      <c r="A123" s="1160"/>
      <c r="B123" s="1161"/>
      <c r="C123" s="1154" t="s">
        <v>509</v>
      </c>
      <c r="D123" s="1154"/>
      <c r="E123" s="1154"/>
      <c r="F123" s="1154"/>
      <c r="G123" s="1155"/>
      <c r="H123" s="1156" t="s">
        <v>506</v>
      </c>
      <c r="I123" s="1157"/>
      <c r="J123" s="639">
        <v>111977</v>
      </c>
      <c r="K123" s="83"/>
      <c r="L123" s="83"/>
      <c r="M123" s="83"/>
      <c r="N123" s="83"/>
      <c r="O123" s="83"/>
      <c r="P123" s="83"/>
      <c r="Q123" s="83"/>
      <c r="R123" s="83"/>
      <c r="S123" s="83"/>
      <c r="T123" s="83"/>
      <c r="U123" s="83"/>
      <c r="V123" s="83"/>
      <c r="W123" s="83"/>
      <c r="X123" s="83"/>
      <c r="Y123" s="83"/>
      <c r="Z123" s="83"/>
      <c r="AA123" s="83"/>
      <c r="AB123" s="83"/>
      <c r="AC123" s="83"/>
      <c r="AD123" s="83"/>
      <c r="AE123" s="83"/>
      <c r="AF123" s="83"/>
      <c r="AG123" s="83"/>
    </row>
    <row r="124" spans="1:33" ht="15" customHeight="1" x14ac:dyDescent="0.45">
      <c r="A124" s="1160"/>
      <c r="B124" s="1161"/>
      <c r="C124" s="1154" t="s">
        <v>510</v>
      </c>
      <c r="D124" s="1154"/>
      <c r="E124" s="1154"/>
      <c r="F124" s="1154"/>
      <c r="G124" s="1155"/>
      <c r="H124" s="1156" t="s">
        <v>506</v>
      </c>
      <c r="I124" s="1157"/>
      <c r="J124" s="639">
        <v>13504</v>
      </c>
      <c r="K124" s="83"/>
      <c r="L124" s="83"/>
      <c r="M124" s="83"/>
      <c r="N124" s="83"/>
      <c r="O124" s="83"/>
      <c r="P124" s="83"/>
      <c r="Q124" s="83"/>
      <c r="R124" s="83"/>
      <c r="S124" s="83"/>
      <c r="T124" s="83"/>
      <c r="U124" s="83"/>
      <c r="V124" s="83"/>
      <c r="W124" s="83"/>
      <c r="X124" s="83"/>
      <c r="Y124" s="83"/>
      <c r="Z124" s="83"/>
      <c r="AA124" s="83"/>
      <c r="AB124" s="83"/>
      <c r="AC124" s="83"/>
      <c r="AD124" s="83"/>
      <c r="AE124" s="83"/>
      <c r="AF124" s="83"/>
      <c r="AG124" s="83"/>
    </row>
    <row r="125" spans="1:33" ht="15" customHeight="1" x14ac:dyDescent="0.45">
      <c r="A125" s="1160"/>
      <c r="B125" s="1161"/>
      <c r="C125" s="1154" t="s">
        <v>511</v>
      </c>
      <c r="D125" s="1154"/>
      <c r="E125" s="1154"/>
      <c r="F125" s="1154"/>
      <c r="G125" s="1155"/>
      <c r="H125" s="1156" t="s">
        <v>506</v>
      </c>
      <c r="I125" s="1157"/>
      <c r="J125" s="639">
        <v>42180</v>
      </c>
      <c r="K125" s="83"/>
      <c r="L125" s="83"/>
      <c r="M125" s="83"/>
      <c r="N125" s="83"/>
      <c r="O125" s="83"/>
      <c r="P125" s="83"/>
      <c r="Q125" s="83"/>
      <c r="R125" s="83"/>
      <c r="S125" s="83"/>
      <c r="T125" s="83"/>
      <c r="U125" s="83"/>
      <c r="V125" s="83"/>
      <c r="W125" s="83"/>
      <c r="X125" s="83"/>
      <c r="Y125" s="83"/>
      <c r="Z125" s="83"/>
      <c r="AA125" s="83"/>
      <c r="AB125" s="83"/>
      <c r="AC125" s="83"/>
      <c r="AD125" s="83"/>
      <c r="AE125" s="83"/>
      <c r="AF125" s="83"/>
      <c r="AG125" s="83"/>
    </row>
    <row r="126" spans="1:33" ht="15" customHeight="1" x14ac:dyDescent="0.45">
      <c r="A126" s="1160"/>
      <c r="B126" s="1161"/>
      <c r="C126" s="1154" t="s">
        <v>512</v>
      </c>
      <c r="D126" s="1154"/>
      <c r="E126" s="1154"/>
      <c r="F126" s="1154"/>
      <c r="G126" s="1155"/>
      <c r="H126" s="1156" t="s">
        <v>506</v>
      </c>
      <c r="I126" s="1157"/>
      <c r="J126" s="639">
        <v>70109</v>
      </c>
      <c r="K126" s="83"/>
      <c r="L126" s="83"/>
      <c r="M126" s="83"/>
      <c r="N126" s="83"/>
      <c r="O126" s="83"/>
      <c r="P126" s="83"/>
      <c r="Q126" s="83"/>
      <c r="R126" s="83"/>
      <c r="S126" s="83"/>
      <c r="T126" s="83"/>
      <c r="U126" s="83"/>
      <c r="V126" s="83"/>
      <c r="W126" s="83"/>
      <c r="X126" s="83"/>
      <c r="Y126" s="83"/>
      <c r="Z126" s="83"/>
      <c r="AA126" s="83"/>
      <c r="AB126" s="83"/>
      <c r="AC126" s="83"/>
      <c r="AD126" s="83"/>
      <c r="AE126" s="83"/>
      <c r="AF126" s="83"/>
      <c r="AG126" s="83"/>
    </row>
    <row r="127" spans="1:33" ht="15" customHeight="1" x14ac:dyDescent="0.45">
      <c r="A127" s="1160"/>
      <c r="B127" s="1161"/>
      <c r="C127" s="1154" t="s">
        <v>513</v>
      </c>
      <c r="D127" s="1154"/>
      <c r="E127" s="1154"/>
      <c r="F127" s="1154"/>
      <c r="G127" s="1155"/>
      <c r="H127" s="1156" t="s">
        <v>506</v>
      </c>
      <c r="I127" s="1157"/>
      <c r="J127" s="639">
        <v>95539</v>
      </c>
      <c r="K127" s="83"/>
      <c r="L127" s="83"/>
      <c r="M127" s="83"/>
      <c r="N127" s="83"/>
      <c r="O127" s="83"/>
      <c r="P127" s="83"/>
      <c r="Q127" s="83"/>
      <c r="R127" s="83"/>
      <c r="S127" s="83"/>
      <c r="T127" s="83"/>
      <c r="U127" s="83"/>
      <c r="V127" s="83"/>
      <c r="W127" s="83"/>
      <c r="X127" s="83"/>
      <c r="Y127" s="83"/>
      <c r="Z127" s="83"/>
      <c r="AA127" s="83"/>
      <c r="AB127" s="83"/>
      <c r="AC127" s="83"/>
      <c r="AD127" s="83"/>
      <c r="AE127" s="83"/>
      <c r="AF127" s="83"/>
      <c r="AG127" s="83"/>
    </row>
    <row r="128" spans="1:33" ht="15" customHeight="1" x14ac:dyDescent="0.45">
      <c r="A128" s="1160"/>
      <c r="B128" s="1161"/>
      <c r="C128" s="1154" t="s">
        <v>514</v>
      </c>
      <c r="D128" s="1154"/>
      <c r="E128" s="1154"/>
      <c r="F128" s="1154"/>
      <c r="G128" s="1155"/>
      <c r="H128" s="1156" t="s">
        <v>506</v>
      </c>
      <c r="I128" s="1157"/>
      <c r="J128" s="639">
        <v>24717</v>
      </c>
      <c r="K128" s="83"/>
      <c r="L128" s="83"/>
      <c r="M128" s="83"/>
      <c r="N128" s="83"/>
      <c r="O128" s="83"/>
      <c r="P128" s="83"/>
      <c r="Q128" s="83"/>
      <c r="R128" s="83"/>
      <c r="S128" s="83"/>
      <c r="T128" s="83"/>
      <c r="U128" s="83"/>
      <c r="V128" s="83"/>
      <c r="W128" s="83"/>
      <c r="X128" s="83"/>
      <c r="Y128" s="83"/>
      <c r="Z128" s="83"/>
      <c r="AA128" s="83"/>
      <c r="AB128" s="83"/>
      <c r="AC128" s="83"/>
      <c r="AD128" s="83"/>
      <c r="AE128" s="83"/>
      <c r="AF128" s="83"/>
      <c r="AG128" s="83"/>
    </row>
    <row r="129" spans="1:33" ht="15" customHeight="1" x14ac:dyDescent="0.45">
      <c r="A129" s="1160"/>
      <c r="B129" s="1161"/>
      <c r="C129" s="1154" t="s">
        <v>515</v>
      </c>
      <c r="D129" s="1154"/>
      <c r="E129" s="1154"/>
      <c r="F129" s="1154"/>
      <c r="G129" s="1155"/>
      <c r="H129" s="1156" t="s">
        <v>506</v>
      </c>
      <c r="I129" s="1157"/>
      <c r="J129" s="639">
        <v>66523</v>
      </c>
      <c r="K129" s="83"/>
      <c r="L129" s="83"/>
      <c r="M129" s="83"/>
      <c r="N129" s="83"/>
      <c r="O129" s="83"/>
      <c r="P129" s="83"/>
      <c r="Q129" s="83"/>
      <c r="R129" s="83"/>
      <c r="S129" s="83"/>
      <c r="T129" s="83"/>
      <c r="U129" s="83"/>
      <c r="V129" s="83"/>
      <c r="W129" s="83"/>
      <c r="X129" s="83"/>
      <c r="Y129" s="83"/>
      <c r="Z129" s="83"/>
      <c r="AA129" s="83"/>
      <c r="AB129" s="83"/>
      <c r="AC129" s="83"/>
      <c r="AD129" s="83"/>
      <c r="AE129" s="83"/>
      <c r="AF129" s="83"/>
      <c r="AG129" s="83"/>
    </row>
    <row r="130" spans="1:33" ht="15" customHeight="1" x14ac:dyDescent="0.45">
      <c r="A130" s="1160"/>
      <c r="B130" s="1161"/>
      <c r="C130" s="1154" t="s">
        <v>516</v>
      </c>
      <c r="D130" s="1154"/>
      <c r="E130" s="1154"/>
      <c r="F130" s="1154"/>
      <c r="G130" s="1155"/>
      <c r="H130" s="1156" t="s">
        <v>506</v>
      </c>
      <c r="I130" s="1157"/>
      <c r="J130" s="639">
        <v>38854</v>
      </c>
      <c r="K130" s="83"/>
      <c r="L130" s="83"/>
      <c r="M130" s="83"/>
      <c r="N130" s="83"/>
      <c r="O130" s="83"/>
      <c r="P130" s="83"/>
      <c r="Q130" s="83"/>
      <c r="R130" s="83"/>
      <c r="S130" s="83"/>
      <c r="T130" s="83"/>
      <c r="U130" s="83"/>
      <c r="V130" s="83"/>
      <c r="W130" s="83"/>
      <c r="X130" s="83"/>
      <c r="Y130" s="83"/>
      <c r="Z130" s="83"/>
      <c r="AA130" s="83"/>
      <c r="AB130" s="83"/>
      <c r="AC130" s="83"/>
      <c r="AD130" s="83"/>
      <c r="AE130" s="83"/>
      <c r="AF130" s="83"/>
      <c r="AG130" s="83"/>
    </row>
    <row r="131" spans="1:33" ht="15" customHeight="1" x14ac:dyDescent="0.45">
      <c r="A131" s="1160"/>
      <c r="B131" s="1161"/>
      <c r="C131" s="1154" t="s">
        <v>517</v>
      </c>
      <c r="D131" s="1154"/>
      <c r="E131" s="1154"/>
      <c r="F131" s="1154"/>
      <c r="G131" s="1155"/>
      <c r="H131" s="1156" t="s">
        <v>506</v>
      </c>
      <c r="I131" s="1157"/>
      <c r="J131" s="639">
        <v>26785</v>
      </c>
      <c r="K131" s="83"/>
      <c r="L131" s="83"/>
      <c r="M131" s="83"/>
      <c r="N131" s="83"/>
      <c r="O131" s="83"/>
      <c r="P131" s="83"/>
      <c r="Q131" s="83"/>
      <c r="R131" s="83"/>
      <c r="S131" s="83"/>
      <c r="T131" s="83"/>
      <c r="U131" s="83"/>
      <c r="V131" s="83"/>
      <c r="W131" s="83"/>
      <c r="X131" s="83"/>
      <c r="Y131" s="83"/>
      <c r="Z131" s="83"/>
      <c r="AA131" s="83"/>
      <c r="AB131" s="83"/>
      <c r="AC131" s="83"/>
      <c r="AD131" s="83"/>
      <c r="AE131" s="83"/>
      <c r="AF131" s="83"/>
      <c r="AG131" s="83"/>
    </row>
    <row r="132" spans="1:33" ht="15" customHeight="1" x14ac:dyDescent="0.45">
      <c r="A132" s="1160"/>
      <c r="B132" s="1161"/>
      <c r="C132" s="1154" t="s">
        <v>518</v>
      </c>
      <c r="D132" s="1154"/>
      <c r="E132" s="1154"/>
      <c r="F132" s="1154"/>
      <c r="G132" s="1155"/>
      <c r="H132" s="1156" t="s">
        <v>506</v>
      </c>
      <c r="I132" s="1157"/>
      <c r="J132" s="639">
        <v>102014</v>
      </c>
      <c r="K132" s="83"/>
      <c r="L132" s="83"/>
      <c r="M132" s="83"/>
      <c r="N132" s="83"/>
      <c r="O132" s="83"/>
      <c r="P132" s="83"/>
      <c r="Q132" s="83"/>
      <c r="R132" s="83"/>
      <c r="S132" s="83"/>
      <c r="T132" s="83"/>
      <c r="U132" s="83"/>
      <c r="V132" s="83"/>
      <c r="W132" s="83"/>
      <c r="X132" s="83"/>
      <c r="Y132" s="83"/>
      <c r="Z132" s="83"/>
      <c r="AA132" s="83"/>
      <c r="AB132" s="83"/>
      <c r="AC132" s="83"/>
      <c r="AD132" s="83"/>
      <c r="AE132" s="83"/>
      <c r="AF132" s="83"/>
      <c r="AG132" s="83"/>
    </row>
    <row r="133" spans="1:33" ht="15" customHeight="1" x14ac:dyDescent="0.45">
      <c r="A133" s="1160"/>
      <c r="B133" s="1161"/>
      <c r="C133" s="1154" t="s">
        <v>519</v>
      </c>
      <c r="D133" s="1154"/>
      <c r="E133" s="1154"/>
      <c r="F133" s="1154"/>
      <c r="G133" s="1155"/>
      <c r="H133" s="1156" t="s">
        <v>506</v>
      </c>
      <c r="I133" s="1157"/>
      <c r="J133" s="639">
        <v>17680</v>
      </c>
      <c r="K133" s="83"/>
      <c r="L133" s="83"/>
      <c r="M133" s="83"/>
      <c r="N133" s="83"/>
      <c r="O133" s="83"/>
      <c r="P133" s="83"/>
      <c r="Q133" s="83"/>
      <c r="R133" s="83"/>
      <c r="S133" s="83"/>
      <c r="T133" s="83"/>
      <c r="U133" s="83"/>
      <c r="V133" s="83"/>
      <c r="W133" s="83"/>
      <c r="X133" s="83"/>
      <c r="Y133" s="83"/>
      <c r="Z133" s="83"/>
      <c r="AA133" s="83"/>
      <c r="AB133" s="83"/>
      <c r="AC133" s="83"/>
      <c r="AD133" s="83"/>
      <c r="AE133" s="83"/>
      <c r="AF133" s="83"/>
      <c r="AG133" s="83"/>
    </row>
    <row r="134" spans="1:33" ht="15" customHeight="1" x14ac:dyDescent="0.45">
      <c r="A134" s="1160"/>
      <c r="B134" s="1161"/>
      <c r="C134" s="1154" t="s">
        <v>520</v>
      </c>
      <c r="D134" s="1154"/>
      <c r="E134" s="1154"/>
      <c r="F134" s="1154"/>
      <c r="G134" s="1155"/>
      <c r="H134" s="1156" t="s">
        <v>506</v>
      </c>
      <c r="I134" s="1157"/>
      <c r="J134" s="639">
        <v>29068</v>
      </c>
      <c r="K134" s="83"/>
      <c r="L134" s="83"/>
      <c r="M134" s="83"/>
      <c r="N134" s="83"/>
      <c r="O134" s="83"/>
      <c r="P134" s="83"/>
      <c r="Q134" s="83"/>
      <c r="R134" s="83"/>
      <c r="S134" s="83"/>
      <c r="T134" s="83"/>
      <c r="U134" s="83"/>
      <c r="V134" s="83"/>
      <c r="W134" s="83"/>
      <c r="X134" s="83"/>
      <c r="Y134" s="83"/>
      <c r="Z134" s="83"/>
      <c r="AA134" s="83"/>
      <c r="AB134" s="83"/>
      <c r="AC134" s="83"/>
      <c r="AD134" s="83"/>
      <c r="AE134" s="83"/>
      <c r="AF134" s="83"/>
      <c r="AG134" s="83"/>
    </row>
    <row r="135" spans="1:33" ht="15" customHeight="1" x14ac:dyDescent="0.45">
      <c r="A135" s="1160"/>
      <c r="B135" s="1161"/>
      <c r="C135" s="1154" t="s">
        <v>521</v>
      </c>
      <c r="D135" s="1154"/>
      <c r="E135" s="1154"/>
      <c r="F135" s="1154"/>
      <c r="G135" s="1155"/>
      <c r="H135" s="1156" t="s">
        <v>506</v>
      </c>
      <c r="I135" s="1157"/>
      <c r="J135" s="639">
        <v>18488</v>
      </c>
      <c r="K135" s="83"/>
      <c r="L135" s="83"/>
      <c r="M135" s="83"/>
      <c r="N135" s="83"/>
      <c r="O135" s="83"/>
      <c r="P135" s="83"/>
      <c r="Q135" s="83"/>
      <c r="R135" s="83"/>
      <c r="S135" s="83"/>
      <c r="T135" s="83"/>
      <c r="U135" s="83"/>
      <c r="V135" s="83"/>
      <c r="W135" s="83"/>
      <c r="X135" s="83"/>
      <c r="Y135" s="83"/>
      <c r="Z135" s="83"/>
      <c r="AA135" s="83"/>
      <c r="AB135" s="83"/>
      <c r="AC135" s="83"/>
      <c r="AD135" s="83"/>
      <c r="AE135" s="83"/>
      <c r="AF135" s="83"/>
      <c r="AG135" s="83"/>
    </row>
    <row r="136" spans="1:33" ht="15" customHeight="1" x14ac:dyDescent="0.45">
      <c r="A136" s="1160"/>
      <c r="B136" s="1161"/>
      <c r="C136" s="1154" t="s">
        <v>522</v>
      </c>
      <c r="D136" s="1154"/>
      <c r="E136" s="1154"/>
      <c r="F136" s="1154"/>
      <c r="G136" s="1155"/>
      <c r="H136" s="1156" t="s">
        <v>506</v>
      </c>
      <c r="I136" s="1157"/>
      <c r="J136" s="639">
        <v>89940</v>
      </c>
      <c r="K136" s="83"/>
      <c r="L136" s="83"/>
      <c r="M136" s="83"/>
      <c r="N136" s="83"/>
      <c r="O136" s="83"/>
      <c r="P136" s="83"/>
      <c r="Q136" s="83"/>
      <c r="R136" s="83"/>
      <c r="S136" s="83"/>
      <c r="T136" s="83"/>
      <c r="U136" s="83"/>
      <c r="V136" s="83"/>
      <c r="W136" s="83"/>
      <c r="X136" s="83"/>
      <c r="Y136" s="83"/>
      <c r="Z136" s="83"/>
      <c r="AA136" s="83"/>
      <c r="AB136" s="83"/>
      <c r="AC136" s="83"/>
      <c r="AD136" s="83"/>
      <c r="AE136" s="83"/>
      <c r="AF136" s="83"/>
      <c r="AG136" s="83"/>
    </row>
    <row r="137" spans="1:33" ht="15" customHeight="1" x14ac:dyDescent="0.45">
      <c r="A137" s="1160"/>
      <c r="B137" s="1161"/>
      <c r="C137" s="1154" t="s">
        <v>523</v>
      </c>
      <c r="D137" s="1154"/>
      <c r="E137" s="1154"/>
      <c r="F137" s="1154"/>
      <c r="G137" s="1155"/>
      <c r="H137" s="1156" t="s">
        <v>506</v>
      </c>
      <c r="I137" s="1157"/>
      <c r="J137" s="639">
        <v>20874</v>
      </c>
      <c r="K137" s="96"/>
      <c r="L137" s="83"/>
      <c r="M137" s="83"/>
      <c r="N137" s="83"/>
      <c r="O137" s="83"/>
      <c r="P137" s="83"/>
      <c r="Q137" s="83"/>
      <c r="R137" s="83"/>
      <c r="S137" s="83"/>
      <c r="T137" s="83"/>
      <c r="U137" s="83"/>
      <c r="V137" s="83"/>
      <c r="W137" s="83"/>
      <c r="X137" s="83"/>
      <c r="Y137" s="83"/>
      <c r="Z137" s="83"/>
      <c r="AA137" s="83"/>
      <c r="AB137" s="83"/>
      <c r="AC137" s="83"/>
      <c r="AD137" s="83"/>
      <c r="AE137" s="83"/>
      <c r="AF137" s="83"/>
      <c r="AG137" s="83"/>
    </row>
    <row r="138" spans="1:33" ht="15" customHeight="1" x14ac:dyDescent="0.45">
      <c r="A138" s="1160"/>
      <c r="B138" s="1161"/>
      <c r="C138" s="1154" t="s">
        <v>524</v>
      </c>
      <c r="D138" s="1154"/>
      <c r="E138" s="1154"/>
      <c r="F138" s="1154"/>
      <c r="G138" s="1155"/>
      <c r="H138" s="1156" t="s">
        <v>506</v>
      </c>
      <c r="I138" s="1157"/>
      <c r="J138" s="639">
        <v>92278</v>
      </c>
      <c r="K138" s="96"/>
      <c r="L138" s="83"/>
      <c r="M138" s="83"/>
      <c r="N138" s="83"/>
      <c r="O138" s="83"/>
      <c r="P138" s="83"/>
      <c r="Q138" s="83"/>
      <c r="R138" s="83"/>
      <c r="S138" s="83"/>
      <c r="T138" s="83"/>
      <c r="U138" s="83"/>
      <c r="V138" s="83"/>
      <c r="W138" s="83"/>
      <c r="X138" s="83"/>
      <c r="Y138" s="83"/>
      <c r="Z138" s="83"/>
      <c r="AA138" s="83"/>
      <c r="AB138" s="83"/>
      <c r="AC138" s="83"/>
      <c r="AD138" s="83"/>
      <c r="AE138" s="83"/>
      <c r="AF138" s="83"/>
      <c r="AG138" s="83"/>
    </row>
    <row r="139" spans="1:33" ht="15" customHeight="1" x14ac:dyDescent="0.45">
      <c r="A139" s="1160"/>
      <c r="B139" s="1161"/>
      <c r="C139" s="1154" t="s">
        <v>525</v>
      </c>
      <c r="D139" s="1154"/>
      <c r="E139" s="1154"/>
      <c r="F139" s="1154"/>
      <c r="G139" s="1155"/>
      <c r="H139" s="1156" t="s">
        <v>526</v>
      </c>
      <c r="I139" s="1157"/>
      <c r="J139" s="639">
        <v>17872</v>
      </c>
      <c r="K139" s="83"/>
      <c r="L139" s="83"/>
      <c r="M139" s="83"/>
      <c r="N139" s="83"/>
      <c r="O139" s="83"/>
      <c r="P139" s="83"/>
      <c r="Q139" s="83"/>
      <c r="R139" s="83"/>
      <c r="S139" s="83"/>
      <c r="T139" s="83"/>
      <c r="U139" s="83"/>
      <c r="V139" s="83"/>
      <c r="W139" s="83"/>
      <c r="X139" s="83"/>
      <c r="Y139" s="83"/>
      <c r="Z139" s="83"/>
      <c r="AA139" s="83"/>
      <c r="AB139" s="83"/>
      <c r="AC139" s="83"/>
      <c r="AD139" s="83"/>
      <c r="AE139" s="83"/>
      <c r="AF139" s="83"/>
      <c r="AG139" s="83"/>
    </row>
    <row r="140" spans="1:33" ht="15" customHeight="1" x14ac:dyDescent="0.45">
      <c r="A140" s="1160"/>
      <c r="B140" s="1161"/>
      <c r="C140" s="1154" t="s">
        <v>527</v>
      </c>
      <c r="D140" s="1154"/>
      <c r="E140" s="1154"/>
      <c r="F140" s="1154"/>
      <c r="G140" s="1155"/>
      <c r="H140" s="1156" t="s">
        <v>506</v>
      </c>
      <c r="I140" s="1157"/>
      <c r="J140" s="639">
        <v>133421</v>
      </c>
      <c r="K140" s="83"/>
      <c r="L140" s="83"/>
      <c r="M140" s="83"/>
      <c r="N140" s="83"/>
      <c r="O140" s="83"/>
      <c r="P140" s="83"/>
      <c r="Q140" s="83"/>
      <c r="R140" s="83"/>
      <c r="S140" s="83"/>
      <c r="T140" s="83"/>
      <c r="U140" s="83"/>
      <c r="V140" s="83"/>
      <c r="W140" s="83"/>
      <c r="X140" s="83"/>
      <c r="Y140" s="83"/>
      <c r="Z140" s="83"/>
      <c r="AA140" s="83"/>
      <c r="AB140" s="83"/>
      <c r="AC140" s="83"/>
      <c r="AD140" s="83"/>
      <c r="AE140" s="83"/>
      <c r="AF140" s="83"/>
      <c r="AG140" s="83"/>
    </row>
    <row r="141" spans="1:33" ht="15" customHeight="1" x14ac:dyDescent="0.45">
      <c r="A141" s="1160"/>
      <c r="B141" s="1161"/>
      <c r="C141" s="1154" t="s">
        <v>528</v>
      </c>
      <c r="D141" s="1154"/>
      <c r="E141" s="1154"/>
      <c r="F141" s="1154"/>
      <c r="G141" s="1155"/>
      <c r="H141" s="1156" t="s">
        <v>506</v>
      </c>
      <c r="I141" s="1157"/>
      <c r="J141" s="639">
        <v>19072</v>
      </c>
      <c r="K141" s="83"/>
      <c r="L141" s="83"/>
      <c r="M141" s="83"/>
      <c r="N141" s="83"/>
      <c r="O141" s="83"/>
      <c r="P141" s="83"/>
      <c r="Q141" s="83"/>
      <c r="R141" s="83"/>
      <c r="S141" s="83"/>
      <c r="T141" s="83"/>
      <c r="U141" s="83"/>
      <c r="V141" s="83"/>
      <c r="W141" s="83"/>
      <c r="X141" s="83"/>
      <c r="Y141" s="83"/>
      <c r="Z141" s="83"/>
      <c r="AA141" s="83"/>
      <c r="AB141" s="83"/>
      <c r="AC141" s="83"/>
      <c r="AD141" s="83"/>
      <c r="AE141" s="83"/>
      <c r="AF141" s="83"/>
      <c r="AG141" s="83"/>
    </row>
    <row r="142" spans="1:33" ht="15" customHeight="1" x14ac:dyDescent="0.45">
      <c r="A142" s="1160"/>
      <c r="B142" s="1161"/>
      <c r="C142" s="1154" t="s">
        <v>529</v>
      </c>
      <c r="D142" s="1154"/>
      <c r="E142" s="1154"/>
      <c r="F142" s="1154"/>
      <c r="G142" s="1155"/>
      <c r="H142" s="1156" t="s">
        <v>506</v>
      </c>
      <c r="I142" s="1157"/>
      <c r="J142" s="639">
        <v>128051</v>
      </c>
      <c r="K142" s="83"/>
      <c r="L142" s="83"/>
      <c r="M142" s="83"/>
      <c r="N142" s="83"/>
      <c r="O142" s="83"/>
      <c r="P142" s="83"/>
      <c r="Q142" s="83"/>
      <c r="R142" s="83"/>
      <c r="S142" s="83"/>
      <c r="T142" s="83"/>
      <c r="U142" s="83"/>
      <c r="V142" s="83"/>
      <c r="W142" s="83"/>
      <c r="X142" s="83"/>
      <c r="Y142" s="83"/>
      <c r="Z142" s="83"/>
      <c r="AA142" s="83"/>
      <c r="AB142" s="83"/>
      <c r="AC142" s="83"/>
      <c r="AD142" s="83"/>
      <c r="AE142" s="83"/>
      <c r="AF142" s="83"/>
      <c r="AG142" s="83"/>
    </row>
    <row r="143" spans="1:33" ht="15" customHeight="1" x14ac:dyDescent="0.45">
      <c r="A143" s="1160"/>
      <c r="B143" s="1161"/>
      <c r="C143" s="1154" t="s">
        <v>530</v>
      </c>
      <c r="D143" s="1154"/>
      <c r="E143" s="1154"/>
      <c r="F143" s="1154"/>
      <c r="G143" s="1155"/>
      <c r="H143" s="1156" t="s">
        <v>506</v>
      </c>
      <c r="I143" s="1157"/>
      <c r="J143" s="639">
        <v>114322</v>
      </c>
      <c r="K143" s="83"/>
      <c r="L143" s="83"/>
      <c r="M143" s="83"/>
      <c r="N143" s="83"/>
      <c r="O143" s="83"/>
      <c r="P143" s="83"/>
      <c r="Q143" s="83"/>
      <c r="R143" s="83"/>
      <c r="S143" s="83"/>
      <c r="T143" s="83"/>
      <c r="U143" s="83"/>
      <c r="V143" s="83"/>
      <c r="W143" s="83"/>
      <c r="X143" s="83"/>
      <c r="Y143" s="83"/>
      <c r="Z143" s="83"/>
      <c r="AA143" s="83"/>
      <c r="AB143" s="83"/>
      <c r="AC143" s="83"/>
      <c r="AD143" s="83"/>
      <c r="AE143" s="83"/>
      <c r="AF143" s="83"/>
      <c r="AG143" s="83"/>
    </row>
    <row r="144" spans="1:33" ht="15" customHeight="1" x14ac:dyDescent="0.45">
      <c r="A144" s="1160"/>
      <c r="B144" s="1161"/>
      <c r="C144" s="1154" t="s">
        <v>531</v>
      </c>
      <c r="D144" s="1154"/>
      <c r="E144" s="1154"/>
      <c r="F144" s="1154"/>
      <c r="G144" s="1155"/>
      <c r="H144" s="1156" t="s">
        <v>506</v>
      </c>
      <c r="I144" s="1157"/>
      <c r="J144" s="639">
        <v>23768</v>
      </c>
      <c r="K144" s="83"/>
      <c r="L144" s="83"/>
      <c r="M144" s="83"/>
      <c r="N144" s="83"/>
      <c r="O144" s="83"/>
      <c r="P144" s="83"/>
      <c r="Q144" s="83"/>
      <c r="R144" s="83"/>
      <c r="S144" s="83"/>
      <c r="T144" s="83"/>
      <c r="U144" s="83"/>
      <c r="V144" s="83"/>
      <c r="W144" s="83"/>
      <c r="X144" s="83"/>
      <c r="Y144" s="83"/>
      <c r="Z144" s="83"/>
      <c r="AA144" s="83"/>
      <c r="AB144" s="83"/>
      <c r="AC144" s="83"/>
      <c r="AD144" s="83"/>
      <c r="AE144" s="83"/>
      <c r="AF144" s="83"/>
      <c r="AG144" s="83"/>
    </row>
    <row r="145" spans="1:33" ht="15" customHeight="1" x14ac:dyDescent="0.45">
      <c r="A145" s="1160"/>
      <c r="B145" s="1161"/>
      <c r="C145" s="1154" t="s">
        <v>532</v>
      </c>
      <c r="D145" s="1154"/>
      <c r="E145" s="1154"/>
      <c r="F145" s="1154"/>
      <c r="G145" s="1155"/>
      <c r="H145" s="1156" t="s">
        <v>506</v>
      </c>
      <c r="I145" s="1157"/>
      <c r="J145" s="639">
        <v>47425</v>
      </c>
      <c r="K145" s="83"/>
      <c r="L145" s="83"/>
      <c r="M145" s="83"/>
      <c r="N145" s="83"/>
      <c r="O145" s="83"/>
      <c r="P145" s="83"/>
      <c r="Q145" s="83"/>
      <c r="R145" s="83"/>
      <c r="S145" s="83"/>
      <c r="T145" s="83"/>
      <c r="U145" s="83"/>
      <c r="V145" s="83"/>
      <c r="W145" s="83"/>
      <c r="X145" s="83"/>
      <c r="Y145" s="83"/>
      <c r="Z145" s="83"/>
      <c r="AA145" s="83"/>
      <c r="AB145" s="83"/>
      <c r="AC145" s="83"/>
      <c r="AD145" s="83"/>
      <c r="AE145" s="83"/>
      <c r="AF145" s="83"/>
      <c r="AG145" s="83"/>
    </row>
    <row r="146" spans="1:33" ht="15" customHeight="1" x14ac:dyDescent="0.45">
      <c r="A146" s="1160"/>
      <c r="B146" s="1161"/>
      <c r="C146" s="1164" t="s">
        <v>533</v>
      </c>
      <c r="D146" s="1164"/>
      <c r="E146" s="1164"/>
      <c r="F146" s="1164"/>
      <c r="G146" s="1165"/>
      <c r="H146" s="1166" t="s">
        <v>506</v>
      </c>
      <c r="I146" s="1167"/>
      <c r="J146" s="640">
        <v>2752</v>
      </c>
      <c r="K146" s="83"/>
      <c r="L146" s="83"/>
      <c r="M146" s="83"/>
      <c r="N146" s="83"/>
      <c r="O146" s="83"/>
      <c r="P146" s="83"/>
      <c r="Q146" s="83"/>
      <c r="R146" s="83"/>
      <c r="S146" s="83"/>
      <c r="T146" s="83"/>
      <c r="U146" s="83"/>
      <c r="V146" s="83"/>
      <c r="W146" s="83"/>
      <c r="X146" s="83"/>
      <c r="Y146" s="83"/>
      <c r="Z146" s="83"/>
      <c r="AA146" s="83"/>
      <c r="AB146" s="83"/>
      <c r="AC146" s="83"/>
      <c r="AD146" s="83"/>
      <c r="AE146" s="83"/>
      <c r="AF146" s="83"/>
      <c r="AG146" s="83"/>
    </row>
    <row r="147" spans="1:33" ht="15" customHeight="1" x14ac:dyDescent="0.45">
      <c r="A147" s="1158" t="s">
        <v>534</v>
      </c>
      <c r="B147" s="1159"/>
      <c r="C147" s="1174" t="s">
        <v>535</v>
      </c>
      <c r="D147" s="1174"/>
      <c r="E147" s="1174"/>
      <c r="F147" s="1174"/>
      <c r="G147" s="1175"/>
      <c r="H147" s="1162" t="s">
        <v>536</v>
      </c>
      <c r="I147" s="1163"/>
      <c r="J147" s="639">
        <v>53233</v>
      </c>
      <c r="K147" s="83"/>
      <c r="L147" s="83"/>
      <c r="M147" s="83"/>
      <c r="N147" s="83"/>
      <c r="O147" s="83"/>
      <c r="P147" s="83"/>
      <c r="Q147" s="83"/>
      <c r="R147" s="83"/>
      <c r="S147" s="83"/>
      <c r="T147" s="83"/>
      <c r="U147" s="83"/>
      <c r="V147" s="83"/>
      <c r="W147" s="83"/>
      <c r="X147" s="83"/>
      <c r="Y147" s="83"/>
      <c r="Z147" s="83"/>
      <c r="AA147" s="83"/>
      <c r="AB147" s="83"/>
      <c r="AC147" s="83"/>
      <c r="AD147" s="83"/>
      <c r="AE147" s="83"/>
      <c r="AF147" s="83"/>
      <c r="AG147" s="83"/>
    </row>
    <row r="148" spans="1:33" ht="15" customHeight="1" x14ac:dyDescent="0.45">
      <c r="A148" s="1160"/>
      <c r="B148" s="1161"/>
      <c r="C148" s="1154" t="s">
        <v>537</v>
      </c>
      <c r="D148" s="1154"/>
      <c r="E148" s="1154"/>
      <c r="F148" s="1154"/>
      <c r="G148" s="1155"/>
      <c r="H148" s="1156" t="s">
        <v>536</v>
      </c>
      <c r="I148" s="1157"/>
      <c r="J148" s="639">
        <v>11219</v>
      </c>
      <c r="K148" s="83"/>
      <c r="L148" s="83"/>
      <c r="M148" s="83"/>
      <c r="N148" s="83"/>
      <c r="O148" s="83"/>
      <c r="P148" s="83"/>
      <c r="Q148" s="83"/>
      <c r="R148" s="83"/>
      <c r="S148" s="83"/>
      <c r="T148" s="83"/>
      <c r="U148" s="83"/>
      <c r="V148" s="83"/>
      <c r="W148" s="83"/>
      <c r="X148" s="83"/>
      <c r="Y148" s="83"/>
      <c r="Z148" s="83"/>
      <c r="AA148" s="83"/>
      <c r="AB148" s="83"/>
      <c r="AC148" s="83"/>
      <c r="AD148" s="83"/>
      <c r="AE148" s="83"/>
      <c r="AF148" s="83"/>
      <c r="AG148" s="83"/>
    </row>
    <row r="149" spans="1:33" ht="15" customHeight="1" x14ac:dyDescent="0.45">
      <c r="A149" s="1160"/>
      <c r="B149" s="1161"/>
      <c r="C149" s="1154" t="s">
        <v>507</v>
      </c>
      <c r="D149" s="1154"/>
      <c r="E149" s="1154"/>
      <c r="F149" s="1154"/>
      <c r="G149" s="1155"/>
      <c r="H149" s="1156" t="s">
        <v>536</v>
      </c>
      <c r="I149" s="1157"/>
      <c r="J149" s="639">
        <v>66914</v>
      </c>
      <c r="K149" s="83"/>
      <c r="L149" s="83"/>
      <c r="M149" s="83"/>
      <c r="N149" s="83"/>
      <c r="O149" s="83"/>
      <c r="P149" s="83"/>
      <c r="Q149" s="83"/>
      <c r="R149" s="83"/>
      <c r="S149" s="83"/>
      <c r="T149" s="83"/>
      <c r="U149" s="83"/>
      <c r="V149" s="83"/>
      <c r="W149" s="83"/>
      <c r="X149" s="83"/>
      <c r="Y149" s="83"/>
      <c r="Z149" s="83"/>
      <c r="AA149" s="83"/>
      <c r="AB149" s="83"/>
      <c r="AC149" s="83"/>
      <c r="AD149" s="83"/>
      <c r="AE149" s="83"/>
      <c r="AF149" s="83"/>
      <c r="AG149" s="83"/>
    </row>
    <row r="150" spans="1:33" ht="15" customHeight="1" x14ac:dyDescent="0.45">
      <c r="A150" s="1160"/>
      <c r="B150" s="1161"/>
      <c r="C150" s="1154" t="s">
        <v>508</v>
      </c>
      <c r="D150" s="1154"/>
      <c r="E150" s="1154"/>
      <c r="F150" s="1154"/>
      <c r="G150" s="1155"/>
      <c r="H150" s="1156" t="s">
        <v>536</v>
      </c>
      <c r="I150" s="1157"/>
      <c r="J150" s="639">
        <v>89316</v>
      </c>
      <c r="K150" s="83"/>
      <c r="L150" s="83"/>
      <c r="M150" s="83"/>
      <c r="N150" s="83"/>
      <c r="O150" s="83"/>
      <c r="P150" s="83"/>
      <c r="Q150" s="83"/>
      <c r="R150" s="83"/>
      <c r="S150" s="83"/>
      <c r="T150" s="83"/>
      <c r="U150" s="83"/>
      <c r="V150" s="83"/>
      <c r="W150" s="83"/>
      <c r="X150" s="83"/>
      <c r="Y150" s="83"/>
      <c r="Z150" s="83"/>
      <c r="AA150" s="83"/>
      <c r="AB150" s="83"/>
      <c r="AC150" s="83"/>
      <c r="AD150" s="83"/>
      <c r="AE150" s="83"/>
      <c r="AF150" s="83"/>
      <c r="AG150" s="83"/>
    </row>
    <row r="151" spans="1:33" ht="15" customHeight="1" x14ac:dyDescent="0.45">
      <c r="A151" s="1160"/>
      <c r="B151" s="1161"/>
      <c r="C151" s="1154" t="s">
        <v>509</v>
      </c>
      <c r="D151" s="1154"/>
      <c r="E151" s="1154"/>
      <c r="F151" s="1154"/>
      <c r="G151" s="1155"/>
      <c r="H151" s="1156" t="s">
        <v>536</v>
      </c>
      <c r="I151" s="1157"/>
      <c r="J151" s="639">
        <v>111977</v>
      </c>
      <c r="K151" s="83"/>
      <c r="L151" s="83"/>
      <c r="M151" s="83"/>
      <c r="N151" s="83"/>
      <c r="O151" s="83"/>
      <c r="P151" s="83"/>
      <c r="Q151" s="83"/>
      <c r="R151" s="83"/>
      <c r="S151" s="83"/>
      <c r="T151" s="83"/>
      <c r="U151" s="83"/>
      <c r="V151" s="83"/>
      <c r="W151" s="83"/>
      <c r="X151" s="83"/>
      <c r="Y151" s="83"/>
      <c r="Z151" s="83"/>
      <c r="AA151" s="83"/>
      <c r="AB151" s="83"/>
      <c r="AC151" s="83"/>
      <c r="AD151" s="83"/>
      <c r="AE151" s="83"/>
      <c r="AF151" s="83"/>
      <c r="AG151" s="83"/>
    </row>
    <row r="152" spans="1:33" ht="15" customHeight="1" x14ac:dyDescent="0.45">
      <c r="A152" s="1160"/>
      <c r="B152" s="1161"/>
      <c r="C152" s="1154" t="s">
        <v>511</v>
      </c>
      <c r="D152" s="1154"/>
      <c r="E152" s="1154"/>
      <c r="F152" s="1154"/>
      <c r="G152" s="1155"/>
      <c r="H152" s="1156" t="s">
        <v>536</v>
      </c>
      <c r="I152" s="1157"/>
      <c r="J152" s="639">
        <v>42180</v>
      </c>
      <c r="K152" s="83"/>
      <c r="L152" s="83"/>
      <c r="M152" s="83"/>
      <c r="N152" s="83"/>
      <c r="O152" s="83"/>
      <c r="P152" s="83"/>
      <c r="Q152" s="83"/>
      <c r="R152" s="83"/>
      <c r="S152" s="83"/>
      <c r="T152" s="83"/>
      <c r="U152" s="83"/>
      <c r="V152" s="83"/>
      <c r="W152" s="83"/>
      <c r="X152" s="83"/>
      <c r="Y152" s="83"/>
      <c r="Z152" s="83"/>
      <c r="AA152" s="83"/>
      <c r="AB152" s="83"/>
      <c r="AC152" s="83"/>
      <c r="AD152" s="83"/>
      <c r="AE152" s="83"/>
      <c r="AF152" s="83"/>
      <c r="AG152" s="83"/>
    </row>
    <row r="153" spans="1:33" ht="15" customHeight="1" x14ac:dyDescent="0.45">
      <c r="A153" s="1160"/>
      <c r="B153" s="1161"/>
      <c r="C153" s="1154" t="s">
        <v>538</v>
      </c>
      <c r="D153" s="1154"/>
      <c r="E153" s="1154"/>
      <c r="F153" s="1154"/>
      <c r="G153" s="1155"/>
      <c r="H153" s="1156" t="s">
        <v>539</v>
      </c>
      <c r="I153" s="1157"/>
      <c r="J153" s="639">
        <v>22325</v>
      </c>
      <c r="K153" s="83"/>
      <c r="L153" s="83"/>
      <c r="M153" s="83"/>
      <c r="N153" s="83"/>
      <c r="O153" s="83"/>
      <c r="P153" s="83"/>
      <c r="Q153" s="83"/>
      <c r="R153" s="83"/>
      <c r="S153" s="83"/>
      <c r="T153" s="83"/>
      <c r="U153" s="83"/>
      <c r="V153" s="83"/>
      <c r="W153" s="83"/>
      <c r="X153" s="83"/>
      <c r="Y153" s="83"/>
      <c r="Z153" s="83"/>
      <c r="AA153" s="83"/>
      <c r="AB153" s="83"/>
      <c r="AC153" s="83"/>
      <c r="AD153" s="83"/>
      <c r="AE153" s="83"/>
      <c r="AF153" s="83"/>
      <c r="AG153" s="83"/>
    </row>
    <row r="154" spans="1:33" ht="15" customHeight="1" x14ac:dyDescent="0.45">
      <c r="A154" s="1160"/>
      <c r="B154" s="1161"/>
      <c r="C154" s="1154" t="s">
        <v>512</v>
      </c>
      <c r="D154" s="1154"/>
      <c r="E154" s="1154"/>
      <c r="F154" s="1154"/>
      <c r="G154" s="1155"/>
      <c r="H154" s="1156" t="s">
        <v>536</v>
      </c>
      <c r="I154" s="1157"/>
      <c r="J154" s="639">
        <v>70109</v>
      </c>
      <c r="K154" s="83"/>
      <c r="L154" s="83"/>
      <c r="M154" s="83"/>
      <c r="N154" s="83"/>
      <c r="O154" s="83"/>
      <c r="P154" s="83"/>
      <c r="Q154" s="83"/>
      <c r="R154" s="83"/>
      <c r="S154" s="83"/>
      <c r="T154" s="83"/>
      <c r="U154" s="83"/>
      <c r="V154" s="83"/>
      <c r="W154" s="83"/>
      <c r="X154" s="83"/>
      <c r="Y154" s="83"/>
      <c r="Z154" s="83"/>
      <c r="AA154" s="83"/>
      <c r="AB154" s="83"/>
      <c r="AC154" s="83"/>
      <c r="AD154" s="83"/>
      <c r="AE154" s="83"/>
      <c r="AF154" s="83"/>
      <c r="AG154" s="83"/>
    </row>
    <row r="155" spans="1:33" ht="15" customHeight="1" x14ac:dyDescent="0.45">
      <c r="A155" s="1160"/>
      <c r="B155" s="1161"/>
      <c r="C155" s="1154" t="s">
        <v>513</v>
      </c>
      <c r="D155" s="1154"/>
      <c r="E155" s="1154"/>
      <c r="F155" s="1154"/>
      <c r="G155" s="1155"/>
      <c r="H155" s="1156" t="s">
        <v>536</v>
      </c>
      <c r="I155" s="1157"/>
      <c r="J155" s="639">
        <v>95539</v>
      </c>
      <c r="K155" s="83"/>
      <c r="L155" s="83"/>
      <c r="M155" s="83"/>
      <c r="N155" s="83"/>
      <c r="O155" s="83"/>
      <c r="P155" s="83"/>
      <c r="Q155" s="83"/>
      <c r="R155" s="83"/>
      <c r="S155" s="83"/>
      <c r="T155" s="83"/>
      <c r="U155" s="83"/>
      <c r="V155" s="83"/>
      <c r="W155" s="83"/>
      <c r="X155" s="83"/>
      <c r="Y155" s="83"/>
      <c r="Z155" s="83"/>
      <c r="AA155" s="83"/>
      <c r="AB155" s="83"/>
      <c r="AC155" s="83"/>
      <c r="AD155" s="83"/>
      <c r="AE155" s="83"/>
      <c r="AF155" s="83"/>
      <c r="AG155" s="83"/>
    </row>
    <row r="156" spans="1:33" ht="15" customHeight="1" x14ac:dyDescent="0.45">
      <c r="A156" s="1160"/>
      <c r="B156" s="1161"/>
      <c r="C156" s="1154" t="s">
        <v>514</v>
      </c>
      <c r="D156" s="1154"/>
      <c r="E156" s="1154"/>
      <c r="F156" s="1154"/>
      <c r="G156" s="1155"/>
      <c r="H156" s="1156" t="s">
        <v>536</v>
      </c>
      <c r="I156" s="1157"/>
      <c r="J156" s="639">
        <v>24717</v>
      </c>
      <c r="K156" s="83"/>
      <c r="L156" s="83"/>
      <c r="M156" s="83"/>
      <c r="N156" s="83"/>
      <c r="O156" s="83"/>
      <c r="P156" s="83"/>
      <c r="Q156" s="83"/>
      <c r="R156" s="83"/>
      <c r="S156" s="83"/>
      <c r="T156" s="83"/>
      <c r="U156" s="83"/>
      <c r="V156" s="83"/>
      <c r="W156" s="83"/>
      <c r="X156" s="83"/>
      <c r="Y156" s="83"/>
      <c r="Z156" s="83"/>
      <c r="AA156" s="83"/>
      <c r="AB156" s="83"/>
      <c r="AC156" s="83"/>
      <c r="AD156" s="83"/>
      <c r="AE156" s="83"/>
      <c r="AF156" s="83"/>
      <c r="AG156" s="83"/>
    </row>
    <row r="157" spans="1:33" ht="15" customHeight="1" x14ac:dyDescent="0.45">
      <c r="A157" s="1160"/>
      <c r="B157" s="1161"/>
      <c r="C157" s="1154" t="s">
        <v>515</v>
      </c>
      <c r="D157" s="1154"/>
      <c r="E157" s="1154"/>
      <c r="F157" s="1154"/>
      <c r="G157" s="1155"/>
      <c r="H157" s="1156" t="s">
        <v>536</v>
      </c>
      <c r="I157" s="1157"/>
      <c r="J157" s="639">
        <v>66523</v>
      </c>
      <c r="K157" s="83"/>
      <c r="L157" s="83"/>
      <c r="M157" s="83"/>
      <c r="N157" s="83"/>
      <c r="O157" s="83"/>
      <c r="P157" s="83"/>
      <c r="Q157" s="83"/>
      <c r="R157" s="83"/>
      <c r="S157" s="83"/>
      <c r="T157" s="83"/>
      <c r="U157" s="83"/>
      <c r="V157" s="83"/>
      <c r="W157" s="83"/>
      <c r="X157" s="83"/>
      <c r="Y157" s="83"/>
      <c r="Z157" s="83"/>
      <c r="AA157" s="83"/>
      <c r="AB157" s="83"/>
      <c r="AC157" s="83"/>
      <c r="AD157" s="83"/>
      <c r="AE157" s="83"/>
      <c r="AF157" s="83"/>
      <c r="AG157" s="83"/>
    </row>
    <row r="158" spans="1:33" ht="15" customHeight="1" x14ac:dyDescent="0.45">
      <c r="A158" s="1160"/>
      <c r="B158" s="1161"/>
      <c r="C158" s="1154" t="s">
        <v>516</v>
      </c>
      <c r="D158" s="1154"/>
      <c r="E158" s="1154"/>
      <c r="F158" s="1154"/>
      <c r="G158" s="1155"/>
      <c r="H158" s="1156" t="s">
        <v>536</v>
      </c>
      <c r="I158" s="1157"/>
      <c r="J158" s="639">
        <v>38854</v>
      </c>
      <c r="K158" s="83"/>
      <c r="L158" s="83"/>
      <c r="M158" s="83"/>
      <c r="N158" s="83"/>
      <c r="O158" s="83"/>
      <c r="P158" s="83"/>
      <c r="Q158" s="83"/>
      <c r="R158" s="83"/>
      <c r="S158" s="83"/>
      <c r="T158" s="83"/>
      <c r="U158" s="83"/>
      <c r="V158" s="83"/>
      <c r="W158" s="83"/>
      <c r="X158" s="83"/>
      <c r="Y158" s="83"/>
      <c r="Z158" s="83"/>
      <c r="AA158" s="83"/>
      <c r="AB158" s="83"/>
      <c r="AC158" s="83"/>
      <c r="AD158" s="83"/>
      <c r="AE158" s="83"/>
      <c r="AF158" s="83"/>
      <c r="AG158" s="83"/>
    </row>
    <row r="159" spans="1:33" ht="15" customHeight="1" x14ac:dyDescent="0.45">
      <c r="A159" s="1160"/>
      <c r="B159" s="1161"/>
      <c r="C159" s="1154" t="s">
        <v>517</v>
      </c>
      <c r="D159" s="1154"/>
      <c r="E159" s="1154"/>
      <c r="F159" s="1154"/>
      <c r="G159" s="1155"/>
      <c r="H159" s="1156" t="s">
        <v>536</v>
      </c>
      <c r="I159" s="1157"/>
      <c r="J159" s="639">
        <v>26785</v>
      </c>
      <c r="K159" s="83"/>
      <c r="L159" s="83"/>
      <c r="M159" s="83"/>
      <c r="N159" s="83"/>
      <c r="O159" s="83"/>
      <c r="P159" s="83"/>
      <c r="Q159" s="83"/>
      <c r="R159" s="83"/>
      <c r="S159" s="83"/>
      <c r="T159" s="83"/>
      <c r="U159" s="83"/>
      <c r="V159" s="83"/>
      <c r="W159" s="83"/>
      <c r="X159" s="83"/>
      <c r="Y159" s="83"/>
      <c r="Z159" s="83"/>
      <c r="AA159" s="83"/>
      <c r="AB159" s="83"/>
      <c r="AC159" s="83"/>
      <c r="AD159" s="83"/>
      <c r="AE159" s="83"/>
      <c r="AF159" s="83"/>
      <c r="AG159" s="83"/>
    </row>
    <row r="160" spans="1:33" ht="15" customHeight="1" x14ac:dyDescent="0.45">
      <c r="A160" s="1160"/>
      <c r="B160" s="1161"/>
      <c r="C160" s="1154" t="s">
        <v>518</v>
      </c>
      <c r="D160" s="1154"/>
      <c r="E160" s="1154"/>
      <c r="F160" s="1154"/>
      <c r="G160" s="1155"/>
      <c r="H160" s="1156" t="s">
        <v>540</v>
      </c>
      <c r="I160" s="1157"/>
      <c r="J160" s="639">
        <v>102014</v>
      </c>
      <c r="K160" s="83"/>
      <c r="L160" s="83"/>
      <c r="M160" s="83"/>
      <c r="N160" s="83"/>
      <c r="O160" s="83"/>
      <c r="P160" s="83"/>
      <c r="Q160" s="83"/>
      <c r="R160" s="83"/>
      <c r="S160" s="83"/>
      <c r="T160" s="83"/>
      <c r="U160" s="83"/>
      <c r="V160" s="83"/>
      <c r="W160" s="83"/>
      <c r="X160" s="83"/>
      <c r="Y160" s="83"/>
      <c r="Z160" s="83"/>
      <c r="AA160" s="83"/>
      <c r="AB160" s="83"/>
      <c r="AC160" s="83"/>
      <c r="AD160" s="83"/>
      <c r="AE160" s="83"/>
      <c r="AF160" s="83"/>
      <c r="AG160" s="83"/>
    </row>
    <row r="161" spans="1:33" ht="15" customHeight="1" x14ac:dyDescent="0.45">
      <c r="A161" s="1160"/>
      <c r="B161" s="1161"/>
      <c r="C161" s="1154" t="s">
        <v>519</v>
      </c>
      <c r="D161" s="1154"/>
      <c r="E161" s="1154"/>
      <c r="F161" s="1154"/>
      <c r="G161" s="1155"/>
      <c r="H161" s="1156" t="s">
        <v>536</v>
      </c>
      <c r="I161" s="1157"/>
      <c r="J161" s="639">
        <v>17680</v>
      </c>
      <c r="K161" s="83"/>
      <c r="L161" s="83"/>
      <c r="M161" s="83"/>
      <c r="N161" s="83"/>
      <c r="O161" s="83"/>
      <c r="P161" s="83"/>
      <c r="Q161" s="83"/>
      <c r="R161" s="83"/>
      <c r="S161" s="83"/>
      <c r="T161" s="83"/>
      <c r="U161" s="83"/>
      <c r="V161" s="83"/>
      <c r="W161" s="83"/>
      <c r="X161" s="83"/>
      <c r="Y161" s="83"/>
      <c r="Z161" s="83"/>
      <c r="AA161" s="83"/>
      <c r="AB161" s="83"/>
      <c r="AC161" s="83"/>
      <c r="AD161" s="83"/>
      <c r="AE161" s="83"/>
      <c r="AF161" s="83"/>
      <c r="AG161" s="83"/>
    </row>
    <row r="162" spans="1:33" ht="15" customHeight="1" x14ac:dyDescent="0.45">
      <c r="A162" s="1160"/>
      <c r="B162" s="1161"/>
      <c r="C162" s="1154" t="s">
        <v>520</v>
      </c>
      <c r="D162" s="1154"/>
      <c r="E162" s="1154"/>
      <c r="F162" s="1154"/>
      <c r="G162" s="1155"/>
      <c r="H162" s="1156" t="s">
        <v>536</v>
      </c>
      <c r="I162" s="1157"/>
      <c r="J162" s="639">
        <v>29068</v>
      </c>
      <c r="K162" s="83"/>
      <c r="L162" s="83"/>
      <c r="M162" s="83"/>
      <c r="N162" s="83"/>
      <c r="O162" s="83"/>
      <c r="P162" s="83"/>
      <c r="Q162" s="83"/>
      <c r="R162" s="83"/>
      <c r="S162" s="83"/>
      <c r="T162" s="83"/>
      <c r="U162" s="83"/>
      <c r="V162" s="83"/>
      <c r="W162" s="83"/>
      <c r="X162" s="83"/>
      <c r="Y162" s="83"/>
      <c r="Z162" s="83"/>
      <c r="AA162" s="83"/>
      <c r="AB162" s="83"/>
      <c r="AC162" s="83"/>
      <c r="AD162" s="83"/>
      <c r="AE162" s="83"/>
      <c r="AF162" s="83"/>
      <c r="AG162" s="83"/>
    </row>
    <row r="163" spans="1:33" ht="15" customHeight="1" x14ac:dyDescent="0.45">
      <c r="A163" s="1160"/>
      <c r="B163" s="1161"/>
      <c r="C163" s="1154" t="s">
        <v>521</v>
      </c>
      <c r="D163" s="1154"/>
      <c r="E163" s="1154"/>
      <c r="F163" s="1154"/>
      <c r="G163" s="1155"/>
      <c r="H163" s="1156" t="s">
        <v>536</v>
      </c>
      <c r="I163" s="1157"/>
      <c r="J163" s="639">
        <v>18488</v>
      </c>
      <c r="K163" s="83"/>
      <c r="L163" s="83"/>
      <c r="M163" s="83"/>
      <c r="N163" s="83"/>
      <c r="O163" s="83"/>
      <c r="P163" s="83"/>
      <c r="Q163" s="83"/>
      <c r="R163" s="83"/>
      <c r="S163" s="83"/>
      <c r="T163" s="83"/>
      <c r="U163" s="83"/>
      <c r="V163" s="83"/>
      <c r="W163" s="83"/>
      <c r="X163" s="83"/>
      <c r="Y163" s="83"/>
      <c r="Z163" s="83"/>
      <c r="AA163" s="83"/>
      <c r="AB163" s="83"/>
      <c r="AC163" s="83"/>
      <c r="AD163" s="83"/>
      <c r="AE163" s="83"/>
      <c r="AF163" s="83"/>
      <c r="AG163" s="83"/>
    </row>
    <row r="164" spans="1:33" ht="15" customHeight="1" x14ac:dyDescent="0.45">
      <c r="A164" s="1160"/>
      <c r="B164" s="1161"/>
      <c r="C164" s="1154" t="s">
        <v>541</v>
      </c>
      <c r="D164" s="1154"/>
      <c r="E164" s="1154"/>
      <c r="F164" s="1154"/>
      <c r="G164" s="1155"/>
      <c r="H164" s="1156" t="s">
        <v>536</v>
      </c>
      <c r="I164" s="1157"/>
      <c r="J164" s="639">
        <v>89940</v>
      </c>
      <c r="K164" s="83"/>
      <c r="L164" s="83"/>
      <c r="M164" s="83"/>
      <c r="N164" s="83"/>
      <c r="O164" s="83"/>
      <c r="P164" s="83"/>
      <c r="Q164" s="83"/>
      <c r="R164" s="83"/>
      <c r="S164" s="83"/>
      <c r="T164" s="83"/>
      <c r="U164" s="83"/>
      <c r="V164" s="83"/>
      <c r="W164" s="83"/>
      <c r="X164" s="83"/>
      <c r="Y164" s="83"/>
      <c r="Z164" s="83"/>
      <c r="AA164" s="83"/>
      <c r="AB164" s="83"/>
      <c r="AC164" s="83"/>
      <c r="AD164" s="83"/>
      <c r="AE164" s="83"/>
      <c r="AF164" s="83"/>
      <c r="AG164" s="83"/>
    </row>
    <row r="165" spans="1:33" ht="15" customHeight="1" x14ac:dyDescent="0.45">
      <c r="A165" s="1160"/>
      <c r="B165" s="1161"/>
      <c r="C165" s="1154" t="s">
        <v>542</v>
      </c>
      <c r="D165" s="1154"/>
      <c r="E165" s="1154"/>
      <c r="F165" s="1154"/>
      <c r="G165" s="1155"/>
      <c r="H165" s="1156" t="s">
        <v>536</v>
      </c>
      <c r="I165" s="1157"/>
      <c r="J165" s="639">
        <v>10635</v>
      </c>
      <c r="K165" s="83"/>
      <c r="L165" s="83"/>
      <c r="M165" s="83"/>
      <c r="N165" s="83"/>
      <c r="O165" s="83"/>
      <c r="P165" s="83"/>
      <c r="Q165" s="83"/>
      <c r="R165" s="83"/>
      <c r="S165" s="83"/>
      <c r="T165" s="83"/>
      <c r="U165" s="83"/>
      <c r="V165" s="83"/>
      <c r="W165" s="83"/>
      <c r="X165" s="83"/>
      <c r="Y165" s="83"/>
      <c r="Z165" s="83"/>
      <c r="AA165" s="83"/>
      <c r="AB165" s="83"/>
      <c r="AC165" s="83"/>
      <c r="AD165" s="83"/>
      <c r="AE165" s="83"/>
      <c r="AF165" s="83"/>
      <c r="AG165" s="83"/>
    </row>
    <row r="166" spans="1:33" ht="15" customHeight="1" x14ac:dyDescent="0.45">
      <c r="A166" s="1160"/>
      <c r="B166" s="1161"/>
      <c r="C166" s="1154" t="s">
        <v>523</v>
      </c>
      <c r="D166" s="1154"/>
      <c r="E166" s="1154"/>
      <c r="F166" s="1154"/>
      <c r="G166" s="1155"/>
      <c r="H166" s="1156" t="s">
        <v>536</v>
      </c>
      <c r="I166" s="1157"/>
      <c r="J166" s="639">
        <v>20874</v>
      </c>
      <c r="K166" s="83"/>
      <c r="L166" s="83"/>
      <c r="M166" s="83"/>
      <c r="N166" s="83"/>
      <c r="O166" s="83"/>
      <c r="P166" s="83"/>
      <c r="Q166" s="83"/>
      <c r="R166" s="83"/>
      <c r="S166" s="83"/>
      <c r="T166" s="83"/>
      <c r="U166" s="83"/>
      <c r="V166" s="83"/>
      <c r="W166" s="83"/>
      <c r="X166" s="83"/>
      <c r="Y166" s="83"/>
      <c r="Z166" s="83"/>
      <c r="AA166" s="83"/>
      <c r="AB166" s="83"/>
      <c r="AC166" s="83"/>
      <c r="AD166" s="83"/>
      <c r="AE166" s="83"/>
      <c r="AF166" s="83"/>
      <c r="AG166" s="83"/>
    </row>
    <row r="167" spans="1:33" ht="15" customHeight="1" x14ac:dyDescent="0.45">
      <c r="A167" s="1160"/>
      <c r="B167" s="1161"/>
      <c r="C167" s="1154" t="s">
        <v>524</v>
      </c>
      <c r="D167" s="1154"/>
      <c r="E167" s="1154"/>
      <c r="F167" s="1154"/>
      <c r="G167" s="1155"/>
      <c r="H167" s="1156" t="s">
        <v>536</v>
      </c>
      <c r="I167" s="1157"/>
      <c r="J167" s="639">
        <v>92278</v>
      </c>
      <c r="K167" s="83"/>
      <c r="L167" s="83"/>
      <c r="M167" s="83"/>
      <c r="N167" s="83"/>
      <c r="O167" s="83"/>
      <c r="P167" s="83"/>
      <c r="Q167" s="83"/>
      <c r="R167" s="83"/>
      <c r="S167" s="83"/>
      <c r="T167" s="83"/>
      <c r="U167" s="83"/>
      <c r="V167" s="83"/>
      <c r="W167" s="83"/>
      <c r="X167" s="83"/>
      <c r="Y167" s="83"/>
      <c r="Z167" s="83"/>
      <c r="AA167" s="83"/>
      <c r="AB167" s="83"/>
      <c r="AC167" s="83"/>
      <c r="AD167" s="83"/>
      <c r="AE167" s="83"/>
      <c r="AF167" s="83"/>
      <c r="AG167" s="83"/>
    </row>
    <row r="168" spans="1:33" ht="15" customHeight="1" x14ac:dyDescent="0.45">
      <c r="A168" s="1160"/>
      <c r="B168" s="1161"/>
      <c r="C168" s="1154" t="s">
        <v>525</v>
      </c>
      <c r="D168" s="1154"/>
      <c r="E168" s="1154"/>
      <c r="F168" s="1154"/>
      <c r="G168" s="1155"/>
      <c r="H168" s="1156" t="s">
        <v>539</v>
      </c>
      <c r="I168" s="1157"/>
      <c r="J168" s="639">
        <v>17872</v>
      </c>
      <c r="K168" s="83"/>
      <c r="L168" s="83"/>
      <c r="M168" s="83"/>
      <c r="N168" s="83"/>
      <c r="O168" s="83"/>
      <c r="P168" s="83"/>
      <c r="Q168" s="83"/>
      <c r="R168" s="83"/>
      <c r="S168" s="83"/>
      <c r="T168" s="83"/>
      <c r="U168" s="83"/>
      <c r="V168" s="83"/>
      <c r="W168" s="83"/>
      <c r="X168" s="83"/>
      <c r="Y168" s="83"/>
      <c r="Z168" s="83"/>
      <c r="AA168" s="83"/>
      <c r="AB168" s="83"/>
      <c r="AC168" s="83"/>
      <c r="AD168" s="83"/>
      <c r="AE168" s="83"/>
      <c r="AF168" s="83"/>
      <c r="AG168" s="83"/>
    </row>
    <row r="169" spans="1:33" ht="15" customHeight="1" x14ac:dyDescent="0.45">
      <c r="A169" s="1160"/>
      <c r="B169" s="1161"/>
      <c r="C169" s="1154" t="s">
        <v>543</v>
      </c>
      <c r="D169" s="1154"/>
      <c r="E169" s="1154"/>
      <c r="F169" s="1154"/>
      <c r="G169" s="1155"/>
      <c r="H169" s="1156" t="s">
        <v>539</v>
      </c>
      <c r="I169" s="1157"/>
      <c r="J169" s="639">
        <v>14030</v>
      </c>
      <c r="K169" s="83"/>
      <c r="L169" s="83"/>
      <c r="M169" s="83"/>
      <c r="N169" s="83"/>
      <c r="O169" s="83"/>
      <c r="P169" s="83"/>
      <c r="Q169" s="83"/>
      <c r="R169" s="83"/>
      <c r="S169" s="83"/>
      <c r="T169" s="83"/>
      <c r="U169" s="83"/>
      <c r="V169" s="83"/>
      <c r="W169" s="83"/>
      <c r="X169" s="83"/>
      <c r="Y169" s="83"/>
      <c r="Z169" s="83"/>
      <c r="AA169" s="83"/>
      <c r="AB169" s="83"/>
      <c r="AC169" s="83"/>
      <c r="AD169" s="83"/>
      <c r="AE169" s="83"/>
      <c r="AF169" s="83"/>
      <c r="AG169" s="83"/>
    </row>
    <row r="170" spans="1:33" ht="15" customHeight="1" x14ac:dyDescent="0.45">
      <c r="A170" s="1160"/>
      <c r="B170" s="1161"/>
      <c r="C170" s="1154" t="s">
        <v>528</v>
      </c>
      <c r="D170" s="1154"/>
      <c r="E170" s="1154"/>
      <c r="F170" s="1154"/>
      <c r="G170" s="1155"/>
      <c r="H170" s="1156" t="s">
        <v>539</v>
      </c>
      <c r="I170" s="1157"/>
      <c r="J170" s="639">
        <v>19072</v>
      </c>
      <c r="K170" s="83"/>
      <c r="L170" s="83"/>
      <c r="M170" s="83"/>
      <c r="N170" s="83"/>
      <c r="O170" s="83"/>
      <c r="P170" s="83"/>
      <c r="Q170" s="83"/>
      <c r="R170" s="83"/>
      <c r="S170" s="83"/>
      <c r="T170" s="83"/>
      <c r="U170" s="83"/>
      <c r="V170" s="83"/>
      <c r="W170" s="83"/>
      <c r="X170" s="83"/>
      <c r="Y170" s="83"/>
      <c r="Z170" s="83"/>
      <c r="AA170" s="83"/>
      <c r="AB170" s="83"/>
      <c r="AC170" s="83"/>
      <c r="AD170" s="83"/>
      <c r="AE170" s="83"/>
      <c r="AF170" s="83"/>
      <c r="AG170" s="83"/>
    </row>
    <row r="171" spans="1:33" ht="15" customHeight="1" x14ac:dyDescent="0.45">
      <c r="A171" s="1160"/>
      <c r="B171" s="1161"/>
      <c r="C171" s="1154" t="s">
        <v>527</v>
      </c>
      <c r="D171" s="1154"/>
      <c r="E171" s="1154"/>
      <c r="F171" s="1154"/>
      <c r="G171" s="1155"/>
      <c r="H171" s="1156" t="s">
        <v>540</v>
      </c>
      <c r="I171" s="1157"/>
      <c r="J171" s="639">
        <v>133421</v>
      </c>
      <c r="K171" s="83"/>
      <c r="L171" s="83"/>
      <c r="M171" s="83"/>
      <c r="N171" s="83"/>
      <c r="O171" s="83"/>
      <c r="P171" s="83"/>
      <c r="Q171" s="83"/>
      <c r="R171" s="83"/>
      <c r="S171" s="83"/>
      <c r="T171" s="83"/>
      <c r="U171" s="83"/>
      <c r="V171" s="83"/>
      <c r="W171" s="83"/>
      <c r="X171" s="83"/>
      <c r="Y171" s="83"/>
      <c r="Z171" s="83"/>
      <c r="AA171" s="83"/>
      <c r="AB171" s="83"/>
      <c r="AC171" s="83"/>
      <c r="AD171" s="83"/>
      <c r="AE171" s="83"/>
      <c r="AF171" s="83"/>
      <c r="AG171" s="83"/>
    </row>
    <row r="172" spans="1:33" ht="15" customHeight="1" x14ac:dyDescent="0.45">
      <c r="A172" s="1160"/>
      <c r="B172" s="1161"/>
      <c r="C172" s="1154" t="s">
        <v>544</v>
      </c>
      <c r="D172" s="1154"/>
      <c r="E172" s="1154"/>
      <c r="F172" s="1154"/>
      <c r="G172" s="1155"/>
      <c r="H172" s="1156" t="s">
        <v>539</v>
      </c>
      <c r="I172" s="1157"/>
      <c r="J172" s="639">
        <v>29978</v>
      </c>
      <c r="K172" s="83"/>
      <c r="L172" s="83"/>
      <c r="M172" s="83"/>
      <c r="N172" s="83"/>
      <c r="O172" s="83"/>
      <c r="P172" s="83"/>
      <c r="Q172" s="83"/>
      <c r="R172" s="83"/>
      <c r="S172" s="83"/>
      <c r="T172" s="83"/>
      <c r="U172" s="83"/>
      <c r="V172" s="83"/>
      <c r="W172" s="83"/>
      <c r="X172" s="83"/>
      <c r="Y172" s="83"/>
      <c r="Z172" s="83"/>
      <c r="AA172" s="83"/>
      <c r="AB172" s="83"/>
      <c r="AC172" s="83"/>
      <c r="AD172" s="83"/>
      <c r="AE172" s="83"/>
      <c r="AF172" s="83"/>
      <c r="AG172" s="83"/>
    </row>
    <row r="173" spans="1:33" ht="15" customHeight="1" x14ac:dyDescent="0.45">
      <c r="A173" s="1160"/>
      <c r="B173" s="1161"/>
      <c r="C173" s="1154" t="s">
        <v>545</v>
      </c>
      <c r="D173" s="1154"/>
      <c r="E173" s="1154"/>
      <c r="F173" s="1154"/>
      <c r="G173" s="1155"/>
      <c r="H173" s="1156" t="s">
        <v>536</v>
      </c>
      <c r="I173" s="1157"/>
      <c r="J173" s="639">
        <v>23881</v>
      </c>
      <c r="K173" s="96"/>
      <c r="L173" s="96"/>
      <c r="M173" s="96"/>
      <c r="N173" s="96"/>
      <c r="O173" s="96"/>
      <c r="P173" s="83"/>
      <c r="Q173" s="83"/>
      <c r="R173" s="83"/>
      <c r="S173" s="83"/>
      <c r="T173" s="83"/>
      <c r="U173" s="83"/>
      <c r="V173" s="83"/>
      <c r="W173" s="83"/>
      <c r="X173" s="83"/>
      <c r="Y173" s="83"/>
      <c r="Z173" s="83"/>
      <c r="AA173" s="83"/>
      <c r="AB173" s="83"/>
      <c r="AC173" s="83"/>
      <c r="AD173" s="83"/>
      <c r="AE173" s="83"/>
      <c r="AF173" s="83"/>
      <c r="AG173" s="83"/>
    </row>
    <row r="174" spans="1:33" ht="15" customHeight="1" x14ac:dyDescent="0.45">
      <c r="A174" s="1160"/>
      <c r="B174" s="1161"/>
      <c r="C174" s="1154" t="s">
        <v>546</v>
      </c>
      <c r="D174" s="1154"/>
      <c r="E174" s="1154"/>
      <c r="F174" s="1154"/>
      <c r="G174" s="1155"/>
      <c r="H174" s="1156" t="s">
        <v>536</v>
      </c>
      <c r="I174" s="1157"/>
      <c r="J174" s="639">
        <v>23768</v>
      </c>
      <c r="K174" s="550"/>
      <c r="L174" s="638"/>
      <c r="M174" s="638"/>
      <c r="N174" s="638"/>
      <c r="O174" s="638"/>
      <c r="P174" s="638"/>
      <c r="Q174" s="83"/>
      <c r="R174" s="83"/>
      <c r="S174" s="83"/>
      <c r="T174" s="83"/>
      <c r="U174" s="83"/>
      <c r="V174" s="83"/>
      <c r="W174" s="83"/>
      <c r="X174" s="83"/>
      <c r="Y174" s="83"/>
      <c r="Z174" s="83"/>
      <c r="AA174" s="83"/>
      <c r="AB174" s="83"/>
      <c r="AC174" s="83"/>
      <c r="AD174" s="83"/>
      <c r="AE174" s="83"/>
      <c r="AF174" s="83"/>
      <c r="AG174" s="83"/>
    </row>
    <row r="175" spans="1:33" ht="15" customHeight="1" x14ac:dyDescent="0.45">
      <c r="A175" s="1160"/>
      <c r="B175" s="1161"/>
      <c r="C175" s="1154" t="s">
        <v>547</v>
      </c>
      <c r="D175" s="1154"/>
      <c r="E175" s="1154"/>
      <c r="F175" s="1154"/>
      <c r="G175" s="1155"/>
      <c r="H175" s="1156" t="s">
        <v>536</v>
      </c>
      <c r="I175" s="1157"/>
      <c r="J175" s="639">
        <v>62475</v>
      </c>
      <c r="K175" s="96"/>
      <c r="L175" s="83"/>
      <c r="M175" s="83"/>
      <c r="N175" s="83"/>
      <c r="O175" s="83"/>
      <c r="P175" s="83"/>
      <c r="Q175" s="83"/>
      <c r="R175" s="83"/>
      <c r="S175" s="83"/>
      <c r="T175" s="83"/>
      <c r="U175" s="83"/>
      <c r="V175" s="83"/>
      <c r="W175" s="83"/>
      <c r="X175" s="83"/>
      <c r="Y175" s="83"/>
      <c r="Z175" s="83"/>
      <c r="AA175" s="83"/>
      <c r="AB175" s="83"/>
      <c r="AC175" s="83"/>
      <c r="AD175" s="83"/>
      <c r="AE175" s="83"/>
      <c r="AF175" s="83"/>
      <c r="AG175" s="83"/>
    </row>
    <row r="176" spans="1:33" ht="15" customHeight="1" x14ac:dyDescent="0.45">
      <c r="A176" s="1160"/>
      <c r="B176" s="1161"/>
      <c r="C176" s="1168" t="s">
        <v>548</v>
      </c>
      <c r="D176" s="1168"/>
      <c r="E176" s="1168"/>
      <c r="F176" s="1168"/>
      <c r="G176" s="1169"/>
      <c r="H176" s="1156" t="s">
        <v>536</v>
      </c>
      <c r="I176" s="1157"/>
      <c r="J176" s="639">
        <v>7418</v>
      </c>
      <c r="K176" s="83"/>
      <c r="L176" s="83"/>
      <c r="M176" s="83"/>
      <c r="N176" s="83"/>
      <c r="O176" s="83"/>
      <c r="P176" s="83"/>
      <c r="Q176" s="83"/>
      <c r="R176" s="83"/>
      <c r="S176" s="83"/>
      <c r="T176" s="83"/>
      <c r="U176" s="83"/>
      <c r="V176" s="83"/>
      <c r="W176" s="83"/>
      <c r="X176" s="83"/>
      <c r="Y176" s="83"/>
      <c r="Z176" s="83"/>
      <c r="AA176" s="83"/>
      <c r="AB176" s="83"/>
      <c r="AC176" s="83"/>
      <c r="AD176" s="83"/>
      <c r="AE176" s="83"/>
      <c r="AF176" s="83"/>
      <c r="AG176" s="83"/>
    </row>
    <row r="177" spans="1:33" ht="15" customHeight="1" x14ac:dyDescent="0.45">
      <c r="A177" s="1170"/>
      <c r="B177" s="1171"/>
      <c r="C177" s="1164" t="s">
        <v>549</v>
      </c>
      <c r="D177" s="1164"/>
      <c r="E177" s="1164"/>
      <c r="F177" s="1164"/>
      <c r="G177" s="1165"/>
      <c r="H177" s="1166" t="s">
        <v>550</v>
      </c>
      <c r="I177" s="1167"/>
      <c r="J177" s="640">
        <v>5955</v>
      </c>
      <c r="K177" s="96"/>
      <c r="L177" s="96"/>
      <c r="M177" s="96"/>
      <c r="N177" s="96"/>
      <c r="O177" s="96"/>
      <c r="P177" s="96"/>
      <c r="Q177" s="96"/>
      <c r="R177" s="96"/>
      <c r="S177" s="96"/>
      <c r="T177" s="96"/>
      <c r="U177" s="96"/>
      <c r="V177" s="96"/>
      <c r="W177" s="96"/>
      <c r="X177" s="83"/>
      <c r="Y177" s="83"/>
      <c r="Z177" s="83"/>
      <c r="AA177" s="83"/>
      <c r="AB177" s="83"/>
      <c r="AC177" s="83"/>
      <c r="AD177" s="83"/>
      <c r="AE177" s="83"/>
      <c r="AF177" s="83"/>
      <c r="AG177" s="83"/>
    </row>
    <row r="178" spans="1:33" ht="15" customHeight="1" x14ac:dyDescent="0.45">
      <c r="A178" s="1160" t="s">
        <v>551</v>
      </c>
      <c r="B178" s="1161"/>
      <c r="C178" s="1168" t="s">
        <v>552</v>
      </c>
      <c r="D178" s="1168"/>
      <c r="E178" s="1168"/>
      <c r="F178" s="1168"/>
      <c r="G178" s="1169"/>
      <c r="H178" s="1172" t="s">
        <v>553</v>
      </c>
      <c r="I178" s="1173"/>
      <c r="J178" s="639">
        <v>7157</v>
      </c>
      <c r="K178" s="83"/>
      <c r="L178" s="83"/>
      <c r="M178" s="83"/>
      <c r="N178" s="83"/>
      <c r="O178" s="83"/>
      <c r="P178" s="83"/>
      <c r="Q178" s="83"/>
      <c r="R178" s="83"/>
      <c r="S178" s="83"/>
      <c r="T178" s="83"/>
      <c r="U178" s="83"/>
      <c r="V178" s="83"/>
      <c r="W178" s="83"/>
      <c r="X178" s="83"/>
      <c r="Y178" s="83"/>
      <c r="Z178" s="83"/>
      <c r="AA178" s="83"/>
      <c r="AB178" s="83"/>
      <c r="AC178" s="83"/>
      <c r="AD178" s="83"/>
      <c r="AE178" s="83"/>
      <c r="AF178" s="83"/>
      <c r="AG178" s="83"/>
    </row>
    <row r="179" spans="1:33" ht="15" customHeight="1" x14ac:dyDescent="0.45">
      <c r="A179" s="1160"/>
      <c r="B179" s="1161"/>
      <c r="C179" s="1154" t="s">
        <v>554</v>
      </c>
      <c r="D179" s="1154"/>
      <c r="E179" s="1154"/>
      <c r="F179" s="1154"/>
      <c r="G179" s="1155"/>
      <c r="H179" s="1156" t="s">
        <v>555</v>
      </c>
      <c r="I179" s="1157"/>
      <c r="J179" s="639">
        <v>4340</v>
      </c>
      <c r="K179" s="83"/>
      <c r="L179" s="83"/>
      <c r="M179" s="83"/>
      <c r="N179" s="83"/>
      <c r="O179" s="83"/>
      <c r="P179" s="83"/>
      <c r="Q179" s="83"/>
      <c r="R179" s="83"/>
      <c r="S179" s="83"/>
      <c r="T179" s="83"/>
      <c r="U179" s="83"/>
      <c r="V179" s="83"/>
      <c r="W179" s="83"/>
      <c r="X179" s="83"/>
      <c r="Y179" s="83"/>
      <c r="Z179" s="83"/>
      <c r="AA179" s="83"/>
      <c r="AB179" s="83"/>
      <c r="AC179" s="83"/>
      <c r="AD179" s="83"/>
      <c r="AE179" s="83"/>
      <c r="AF179" s="83"/>
      <c r="AG179" s="83"/>
    </row>
    <row r="180" spans="1:33" ht="15" customHeight="1" x14ac:dyDescent="0.45">
      <c r="A180" s="1170"/>
      <c r="B180" s="1171"/>
      <c r="C180" s="1164" t="s">
        <v>548</v>
      </c>
      <c r="D180" s="1164"/>
      <c r="E180" s="1164"/>
      <c r="F180" s="1164"/>
      <c r="G180" s="1165"/>
      <c r="H180" s="1166" t="s">
        <v>553</v>
      </c>
      <c r="I180" s="1167"/>
      <c r="J180" s="640">
        <v>7418</v>
      </c>
      <c r="K180" s="96"/>
      <c r="L180" s="83"/>
      <c r="M180" s="83"/>
      <c r="N180" s="83"/>
      <c r="O180" s="83"/>
      <c r="P180" s="83"/>
      <c r="Q180" s="83"/>
      <c r="R180" s="83"/>
      <c r="S180" s="83"/>
      <c r="T180" s="83"/>
      <c r="U180" s="83"/>
      <c r="V180" s="83"/>
      <c r="W180" s="83"/>
      <c r="X180" s="83"/>
      <c r="Y180" s="83"/>
      <c r="Z180" s="83"/>
      <c r="AA180" s="83"/>
      <c r="AB180" s="83"/>
      <c r="AC180" s="83"/>
      <c r="AD180" s="83"/>
      <c r="AE180" s="83"/>
      <c r="AF180" s="83"/>
      <c r="AG180" s="83"/>
    </row>
    <row r="181" spans="1:33" ht="15" customHeight="1" x14ac:dyDescent="0.45">
      <c r="A181" s="1182" t="s">
        <v>556</v>
      </c>
      <c r="B181" s="1159"/>
      <c r="C181" s="1174" t="s">
        <v>509</v>
      </c>
      <c r="D181" s="1174"/>
      <c r="E181" s="1174"/>
      <c r="F181" s="1174"/>
      <c r="G181" s="1175"/>
      <c r="H181" s="1162" t="s">
        <v>540</v>
      </c>
      <c r="I181" s="1163"/>
      <c r="J181" s="639">
        <v>111977</v>
      </c>
      <c r="K181" s="83"/>
      <c r="L181" s="83"/>
      <c r="M181" s="83"/>
      <c r="N181" s="83"/>
      <c r="O181" s="83"/>
      <c r="P181" s="83"/>
      <c r="Q181" s="83"/>
      <c r="R181" s="83"/>
      <c r="S181" s="83"/>
      <c r="T181" s="83"/>
      <c r="U181" s="83"/>
      <c r="V181" s="83"/>
      <c r="W181" s="83"/>
      <c r="X181" s="83"/>
      <c r="Y181" s="83"/>
      <c r="Z181" s="83"/>
      <c r="AA181" s="83"/>
      <c r="AB181" s="83"/>
      <c r="AC181" s="83"/>
      <c r="AD181" s="83"/>
      <c r="AE181" s="83"/>
      <c r="AF181" s="83"/>
      <c r="AG181" s="83"/>
    </row>
    <row r="182" spans="1:33" ht="15" customHeight="1" x14ac:dyDescent="0.45">
      <c r="A182" s="1160"/>
      <c r="B182" s="1161"/>
      <c r="C182" s="1154" t="s">
        <v>511</v>
      </c>
      <c r="D182" s="1154"/>
      <c r="E182" s="1154"/>
      <c r="F182" s="1154"/>
      <c r="G182" s="1155"/>
      <c r="H182" s="1156" t="s">
        <v>557</v>
      </c>
      <c r="I182" s="1157"/>
      <c r="J182" s="639">
        <v>42180</v>
      </c>
      <c r="K182" s="83"/>
      <c r="L182" s="83"/>
      <c r="M182" s="83"/>
      <c r="N182" s="83"/>
      <c r="O182" s="83"/>
      <c r="P182" s="83"/>
      <c r="Q182" s="83"/>
      <c r="R182" s="83"/>
      <c r="S182" s="83"/>
      <c r="T182" s="83"/>
      <c r="U182" s="83"/>
      <c r="V182" s="83"/>
      <c r="W182" s="83"/>
      <c r="X182" s="83"/>
      <c r="Y182" s="83"/>
      <c r="Z182" s="83"/>
      <c r="AA182" s="83"/>
      <c r="AB182" s="83"/>
      <c r="AC182" s="83"/>
      <c r="AD182" s="83"/>
      <c r="AE182" s="83"/>
      <c r="AF182" s="83"/>
      <c r="AG182" s="83"/>
    </row>
    <row r="183" spans="1:33" ht="15" customHeight="1" x14ac:dyDescent="0.45">
      <c r="A183" s="1160"/>
      <c r="B183" s="1161"/>
      <c r="C183" s="1154" t="s">
        <v>519</v>
      </c>
      <c r="D183" s="1154"/>
      <c r="E183" s="1154"/>
      <c r="F183" s="1154"/>
      <c r="G183" s="1155"/>
      <c r="H183" s="1156" t="s">
        <v>540</v>
      </c>
      <c r="I183" s="1157"/>
      <c r="J183" s="639">
        <v>17680</v>
      </c>
      <c r="K183" s="83"/>
      <c r="L183" s="83"/>
      <c r="M183" s="83"/>
      <c r="N183" s="83"/>
      <c r="O183" s="83"/>
      <c r="P183" s="83"/>
      <c r="Q183" s="83"/>
      <c r="R183" s="83"/>
      <c r="S183" s="83"/>
      <c r="T183" s="83"/>
      <c r="U183" s="83"/>
      <c r="V183" s="83"/>
      <c r="W183" s="83"/>
      <c r="X183" s="83"/>
      <c r="Y183" s="83"/>
      <c r="Z183" s="83"/>
      <c r="AA183" s="83"/>
      <c r="AB183" s="83"/>
      <c r="AC183" s="83"/>
      <c r="AD183" s="83"/>
      <c r="AE183" s="83"/>
      <c r="AF183" s="83"/>
      <c r="AG183" s="83"/>
    </row>
    <row r="184" spans="1:33" ht="15" customHeight="1" x14ac:dyDescent="0.45">
      <c r="A184" s="1160"/>
      <c r="B184" s="1161"/>
      <c r="C184" s="1183" t="s">
        <v>522</v>
      </c>
      <c r="D184" s="1183"/>
      <c r="E184" s="1183"/>
      <c r="F184" s="1183"/>
      <c r="G184" s="1184"/>
      <c r="H184" s="1185" t="s">
        <v>558</v>
      </c>
      <c r="I184" s="1186"/>
      <c r="J184" s="641">
        <v>89940</v>
      </c>
      <c r="K184" s="83"/>
      <c r="L184" s="83"/>
      <c r="M184" s="83"/>
      <c r="N184" s="83"/>
      <c r="O184" s="83"/>
      <c r="P184" s="83"/>
      <c r="Q184" s="83"/>
      <c r="R184" s="83"/>
      <c r="S184" s="83"/>
      <c r="T184" s="83"/>
      <c r="U184" s="83"/>
      <c r="V184" s="83"/>
      <c r="W184" s="83"/>
      <c r="X184" s="83"/>
      <c r="Y184" s="83"/>
      <c r="Z184" s="83"/>
      <c r="AA184" s="83"/>
      <c r="AB184" s="83"/>
      <c r="AC184" s="83"/>
      <c r="AD184" s="83"/>
      <c r="AE184" s="83"/>
      <c r="AF184" s="83"/>
      <c r="AG184" s="83"/>
    </row>
    <row r="185" spans="1:33" ht="15" customHeight="1" x14ac:dyDescent="0.45">
      <c r="A185" s="1176" t="s">
        <v>559</v>
      </c>
      <c r="B185" s="1177"/>
      <c r="C185" s="1178" t="s">
        <v>560</v>
      </c>
      <c r="D185" s="1178"/>
      <c r="E185" s="1178"/>
      <c r="F185" s="1178"/>
      <c r="G185" s="1177"/>
      <c r="H185" s="1178" t="s">
        <v>561</v>
      </c>
      <c r="I185" s="1177"/>
      <c r="J185" s="642" t="s">
        <v>562</v>
      </c>
      <c r="K185" s="83"/>
      <c r="L185" s="83"/>
      <c r="M185" s="83"/>
      <c r="N185" s="83"/>
      <c r="O185" s="83"/>
      <c r="P185" s="83"/>
      <c r="Q185" s="83"/>
      <c r="R185" s="83"/>
      <c r="S185" s="83"/>
      <c r="T185" s="83"/>
      <c r="U185" s="83"/>
      <c r="V185" s="83"/>
      <c r="W185" s="83"/>
      <c r="X185" s="83"/>
      <c r="Y185" s="83"/>
      <c r="Z185" s="83"/>
      <c r="AA185" s="83"/>
      <c r="AB185" s="83"/>
      <c r="AC185" s="83"/>
      <c r="AD185" s="83"/>
      <c r="AE185" s="83"/>
      <c r="AF185" s="83"/>
      <c r="AG185" s="83"/>
    </row>
    <row r="186" spans="1:33" ht="15" customHeight="1" x14ac:dyDescent="0.45">
      <c r="A186" s="1179" t="s">
        <v>563</v>
      </c>
      <c r="B186" s="1179"/>
      <c r="C186" s="1179"/>
      <c r="D186" s="1179"/>
      <c r="E186" s="1179"/>
      <c r="F186" s="1179"/>
      <c r="G186" s="1179"/>
      <c r="H186" s="1179"/>
      <c r="I186" s="1179"/>
      <c r="J186" s="1179"/>
      <c r="K186" s="83"/>
      <c r="L186" s="83"/>
      <c r="M186" s="83"/>
      <c r="N186" s="83"/>
      <c r="O186" s="83"/>
      <c r="P186" s="83"/>
      <c r="Q186" s="83"/>
      <c r="R186" s="83"/>
      <c r="S186" s="83"/>
      <c r="T186" s="83"/>
      <c r="U186" s="83"/>
      <c r="V186" s="83"/>
      <c r="W186" s="83"/>
      <c r="X186" s="83"/>
      <c r="Y186" s="83"/>
      <c r="Z186" s="83"/>
      <c r="AA186" s="83"/>
      <c r="AB186" s="83"/>
      <c r="AC186" s="83"/>
      <c r="AD186" s="83"/>
      <c r="AE186" s="83"/>
      <c r="AF186" s="83"/>
      <c r="AG186" s="83"/>
    </row>
    <row r="187" spans="1:33" ht="15" customHeight="1" x14ac:dyDescent="0.45">
      <c r="A187" s="96"/>
      <c r="B187" s="97"/>
      <c r="C187" s="97"/>
      <c r="D187" s="97"/>
      <c r="E187" s="97"/>
      <c r="F187" s="97"/>
      <c r="G187" s="97"/>
      <c r="H187" s="97"/>
      <c r="I187" s="97"/>
      <c r="J187" s="97"/>
      <c r="K187" s="83"/>
      <c r="L187" s="83"/>
      <c r="M187" s="83"/>
      <c r="N187" s="83"/>
      <c r="O187" s="83"/>
      <c r="P187" s="83"/>
      <c r="Q187" s="83"/>
      <c r="R187" s="83"/>
      <c r="S187" s="83"/>
      <c r="T187" s="83"/>
      <c r="U187" s="83"/>
      <c r="V187" s="83"/>
      <c r="W187" s="83"/>
      <c r="X187" s="83"/>
      <c r="Y187" s="83"/>
      <c r="Z187" s="83"/>
      <c r="AA187" s="83"/>
      <c r="AB187" s="83"/>
      <c r="AC187" s="83"/>
      <c r="AD187" s="83"/>
      <c r="AE187" s="83"/>
      <c r="AF187" s="83"/>
      <c r="AG187" s="83"/>
    </row>
    <row r="188" spans="1:33" ht="15" customHeight="1" x14ac:dyDescent="0.45">
      <c r="A188" s="59"/>
    </row>
    <row r="189" spans="1:33" ht="15" customHeight="1" x14ac:dyDescent="0.45">
      <c r="A189" s="98" t="s">
        <v>12</v>
      </c>
    </row>
    <row r="190" spans="1:33" ht="15" customHeight="1" x14ac:dyDescent="0.45">
      <c r="A190" s="1180"/>
      <c r="B190" s="1180"/>
      <c r="C190" s="1180"/>
      <c r="D190" s="1180"/>
      <c r="E190" s="1180"/>
      <c r="J190" s="12" t="s">
        <v>54</v>
      </c>
    </row>
    <row r="191" spans="1:33" ht="30" customHeight="1" x14ac:dyDescent="0.45">
      <c r="A191" s="1046" t="s">
        <v>564</v>
      </c>
      <c r="B191" s="1181"/>
      <c r="C191" s="1181"/>
      <c r="D191" s="5" t="s">
        <v>143</v>
      </c>
      <c r="E191" s="81" t="s">
        <v>36</v>
      </c>
      <c r="F191" s="62" t="s">
        <v>37</v>
      </c>
      <c r="G191" s="62" t="s">
        <v>38</v>
      </c>
      <c r="H191" s="62" t="s">
        <v>169</v>
      </c>
      <c r="I191" s="62" t="s">
        <v>565</v>
      </c>
      <c r="J191" s="62" t="s">
        <v>239</v>
      </c>
    </row>
    <row r="192" spans="1:33" ht="15" customHeight="1" x14ac:dyDescent="0.45">
      <c r="A192" s="1133" t="s">
        <v>566</v>
      </c>
      <c r="B192" s="1181"/>
      <c r="C192" s="1181"/>
      <c r="D192" s="19" t="s">
        <v>248</v>
      </c>
      <c r="E192" s="591">
        <v>963</v>
      </c>
      <c r="F192" s="591">
        <v>951</v>
      </c>
      <c r="G192" s="591">
        <v>726</v>
      </c>
      <c r="H192" s="591">
        <v>0</v>
      </c>
      <c r="I192" s="278">
        <v>0</v>
      </c>
      <c r="J192" s="65"/>
    </row>
    <row r="193" spans="1:10" ht="15" customHeight="1" x14ac:dyDescent="0.45">
      <c r="A193" s="1133" t="s">
        <v>567</v>
      </c>
      <c r="B193" s="1181"/>
      <c r="C193" s="1181"/>
      <c r="D193" s="19" t="s">
        <v>248</v>
      </c>
      <c r="E193" s="591">
        <v>33954</v>
      </c>
      <c r="F193" s="591">
        <v>16087</v>
      </c>
      <c r="G193" s="591">
        <v>2040</v>
      </c>
      <c r="H193" s="591">
        <v>1364</v>
      </c>
      <c r="I193" s="278">
        <v>540</v>
      </c>
      <c r="J193" s="65"/>
    </row>
    <row r="194" spans="1:10" ht="15" customHeight="1" x14ac:dyDescent="0.45">
      <c r="A194" s="1133" t="s">
        <v>568</v>
      </c>
      <c r="B194" s="1181"/>
      <c r="C194" s="1181"/>
      <c r="D194" s="19" t="s">
        <v>248</v>
      </c>
      <c r="E194" s="591">
        <v>227261</v>
      </c>
      <c r="F194" s="591">
        <v>46081</v>
      </c>
      <c r="G194" s="591">
        <v>2786</v>
      </c>
      <c r="H194" s="591">
        <v>1364</v>
      </c>
      <c r="I194" s="278">
        <v>540</v>
      </c>
      <c r="J194" s="65"/>
    </row>
    <row r="195" spans="1:10" ht="15" customHeight="1" x14ac:dyDescent="0.45">
      <c r="A195" s="1133" t="s">
        <v>569</v>
      </c>
      <c r="B195" s="1181"/>
      <c r="C195" s="1181"/>
      <c r="D195" s="19" t="s">
        <v>257</v>
      </c>
      <c r="E195" s="265">
        <v>15.4</v>
      </c>
      <c r="F195" s="265">
        <v>37</v>
      </c>
      <c r="G195" s="265">
        <v>99.3</v>
      </c>
      <c r="H195" s="265">
        <v>100</v>
      </c>
      <c r="I195" s="371">
        <v>100</v>
      </c>
      <c r="J195" s="65"/>
    </row>
    <row r="196" spans="1:10" ht="15" customHeight="1" x14ac:dyDescent="0.45">
      <c r="A196" s="2" t="s">
        <v>570</v>
      </c>
      <c r="B196" s="2"/>
      <c r="C196" s="2"/>
      <c r="D196" s="2"/>
    </row>
    <row r="197" spans="1:10" ht="15" customHeight="1" x14ac:dyDescent="0.45">
      <c r="A197" t="s">
        <v>571</v>
      </c>
      <c r="B197" s="312"/>
      <c r="C197" s="312"/>
      <c r="D197" s="312"/>
      <c r="E197" s="312"/>
      <c r="F197" s="312"/>
      <c r="G197" s="312"/>
      <c r="H197" s="312"/>
      <c r="I197" s="312"/>
    </row>
    <row r="198" spans="1:10" ht="15" customHeight="1" x14ac:dyDescent="0.45">
      <c r="C198" s="2"/>
      <c r="D198" s="2"/>
      <c r="I198" s="12"/>
      <c r="J198" s="12" t="s">
        <v>572</v>
      </c>
    </row>
    <row r="199" spans="1:10" ht="30" customHeight="1" x14ac:dyDescent="0.45">
      <c r="A199" s="1046" t="s">
        <v>573</v>
      </c>
      <c r="B199" s="1181"/>
      <c r="C199" s="1181"/>
      <c r="D199" s="5" t="s">
        <v>143</v>
      </c>
      <c r="E199" s="81" t="s">
        <v>36</v>
      </c>
      <c r="F199" s="62" t="s">
        <v>37</v>
      </c>
      <c r="G199" s="62" t="s">
        <v>38</v>
      </c>
      <c r="H199" s="62" t="s">
        <v>169</v>
      </c>
      <c r="I199" s="62" t="s">
        <v>565</v>
      </c>
      <c r="J199" s="62" t="s">
        <v>239</v>
      </c>
    </row>
    <row r="200" spans="1:10" ht="15" customHeight="1" x14ac:dyDescent="0.45">
      <c r="A200" s="1133" t="s">
        <v>574</v>
      </c>
      <c r="B200" s="1181"/>
      <c r="C200" s="1181"/>
      <c r="D200" s="19" t="s">
        <v>265</v>
      </c>
      <c r="E200" s="242">
        <v>163</v>
      </c>
      <c r="F200" s="242">
        <v>128</v>
      </c>
      <c r="G200" s="242">
        <v>117</v>
      </c>
      <c r="H200" s="242">
        <v>86</v>
      </c>
      <c r="I200" s="242">
        <v>104</v>
      </c>
      <c r="J200" s="65"/>
    </row>
    <row r="201" spans="1:10" ht="15" customHeight="1" x14ac:dyDescent="0.45">
      <c r="A201" s="1133" t="s">
        <v>575</v>
      </c>
      <c r="B201" s="1181"/>
      <c r="C201" s="1181"/>
      <c r="D201" s="19" t="s">
        <v>265</v>
      </c>
      <c r="E201" s="242">
        <v>199</v>
      </c>
      <c r="F201" s="242">
        <v>189</v>
      </c>
      <c r="G201" s="242">
        <v>199</v>
      </c>
      <c r="H201" s="242">
        <v>200</v>
      </c>
      <c r="I201" s="242">
        <v>214</v>
      </c>
      <c r="J201" s="65"/>
    </row>
    <row r="202" spans="1:10" ht="15" customHeight="1" x14ac:dyDescent="0.45">
      <c r="A202" s="337" t="s">
        <v>576</v>
      </c>
      <c r="B202" s="332"/>
      <c r="C202" s="332"/>
      <c r="D202" s="28"/>
      <c r="E202" s="333"/>
      <c r="F202" s="333"/>
      <c r="G202" s="333"/>
      <c r="H202" s="334"/>
      <c r="I202" s="69"/>
    </row>
    <row r="203" spans="1:10" ht="15" customHeight="1" x14ac:dyDescent="0.45">
      <c r="A203" s="337" t="s">
        <v>577</v>
      </c>
      <c r="B203" s="332"/>
      <c r="C203" s="332"/>
      <c r="D203" s="28"/>
      <c r="E203" s="333"/>
      <c r="F203" s="333"/>
      <c r="G203" s="333"/>
      <c r="H203" s="334"/>
      <c r="I203" s="69"/>
    </row>
    <row r="204" spans="1:10" ht="15" customHeight="1" x14ac:dyDescent="0.45">
      <c r="A204" s="2" t="s">
        <v>578</v>
      </c>
      <c r="B204" s="332"/>
      <c r="C204" s="332"/>
      <c r="D204" s="28"/>
      <c r="E204" s="333"/>
      <c r="F204" s="333"/>
      <c r="G204" s="333"/>
      <c r="H204" s="334"/>
      <c r="I204" s="69"/>
    </row>
    <row r="205" spans="1:10" ht="15" customHeight="1" x14ac:dyDescent="0.45">
      <c r="A205" s="13"/>
      <c r="B205" s="2"/>
      <c r="C205" s="2"/>
      <c r="D205" s="2"/>
      <c r="I205" s="12"/>
      <c r="J205" s="12" t="s">
        <v>54</v>
      </c>
    </row>
    <row r="206" spans="1:10" ht="30" customHeight="1" x14ac:dyDescent="0.45">
      <c r="A206" s="1046" t="s">
        <v>579</v>
      </c>
      <c r="B206" s="1181"/>
      <c r="C206" s="1181"/>
      <c r="D206" s="5" t="s">
        <v>143</v>
      </c>
      <c r="E206" s="81" t="s">
        <v>36</v>
      </c>
      <c r="F206" s="62" t="s">
        <v>37</v>
      </c>
      <c r="G206" s="62" t="s">
        <v>38</v>
      </c>
      <c r="H206" s="62" t="s">
        <v>580</v>
      </c>
      <c r="I206" s="62" t="s">
        <v>565</v>
      </c>
      <c r="J206" s="62" t="s">
        <v>239</v>
      </c>
    </row>
    <row r="207" spans="1:10" s="39" customFormat="1" ht="30" customHeight="1" x14ac:dyDescent="0.45">
      <c r="A207" s="1187" t="s">
        <v>581</v>
      </c>
      <c r="B207" s="1188"/>
      <c r="C207" s="1188"/>
      <c r="D207" s="20" t="s">
        <v>213</v>
      </c>
      <c r="E207" s="592">
        <v>100</v>
      </c>
      <c r="F207" s="592">
        <v>100</v>
      </c>
      <c r="G207" s="592">
        <v>100</v>
      </c>
      <c r="H207" s="592">
        <v>100</v>
      </c>
      <c r="I207" s="225">
        <v>100</v>
      </c>
      <c r="J207" s="65"/>
    </row>
    <row r="208" spans="1:10" s="39" customFormat="1" ht="15" customHeight="1" x14ac:dyDescent="0.45">
      <c r="A208" s="337" t="s">
        <v>582</v>
      </c>
      <c r="B208" s="331"/>
      <c r="C208" s="331"/>
      <c r="D208" s="331"/>
      <c r="E208" s="119"/>
      <c r="F208" s="29"/>
      <c r="G208" s="29"/>
      <c r="H208" s="29"/>
      <c r="I208" s="335"/>
      <c r="J208" s="119"/>
    </row>
    <row r="209" spans="1:5" ht="15" customHeight="1" x14ac:dyDescent="0.45">
      <c r="A209" s="36" t="s">
        <v>583</v>
      </c>
      <c r="B209" s="2"/>
      <c r="C209" s="2"/>
      <c r="D209" s="2"/>
      <c r="E209" s="2"/>
    </row>
    <row r="210" spans="1:5" ht="15" customHeight="1" x14ac:dyDescent="0.45">
      <c r="A210" s="337" t="s">
        <v>584</v>
      </c>
      <c r="B210" s="2"/>
      <c r="C210" s="2"/>
      <c r="D210" s="2"/>
      <c r="E210" s="2"/>
    </row>
    <row r="211" spans="1:5" ht="15" customHeight="1" x14ac:dyDescent="0.45">
      <c r="B211" s="2"/>
      <c r="C211" s="2"/>
      <c r="D211" s="2"/>
      <c r="E211" s="2"/>
    </row>
  </sheetData>
  <sheetProtection algorithmName="SHA-512" hashValue="ZRh9eQNmdsic6BPPQarjfD20/w8KGsFs6wIO6bMm+/SpbiVabrjMPZHBPCvuUgf9KMG76TvR3ZaIa5M8C975zw==" saltValue="ADPXYf73kpV4YbIWchb1dw==" spinCount="100000" sheet="1" objects="1" scenarios="1"/>
  <mergeCells count="302">
    <mergeCell ref="A201:C201"/>
    <mergeCell ref="A206:C206"/>
    <mergeCell ref="A207:C207"/>
    <mergeCell ref="A192:C192"/>
    <mergeCell ref="A193:C193"/>
    <mergeCell ref="A194:C194"/>
    <mergeCell ref="A195:C195"/>
    <mergeCell ref="A199:C199"/>
    <mergeCell ref="A200:C200"/>
    <mergeCell ref="A185:B185"/>
    <mergeCell ref="C185:G185"/>
    <mergeCell ref="H185:I185"/>
    <mergeCell ref="A186:J186"/>
    <mergeCell ref="A190:E190"/>
    <mergeCell ref="A191:C191"/>
    <mergeCell ref="H180:I180"/>
    <mergeCell ref="A181:B184"/>
    <mergeCell ref="C181:G181"/>
    <mergeCell ref="H181:I181"/>
    <mergeCell ref="C182:G182"/>
    <mergeCell ref="H182:I182"/>
    <mergeCell ref="C183:G183"/>
    <mergeCell ref="H183:I183"/>
    <mergeCell ref="C184:G184"/>
    <mergeCell ref="H184:I184"/>
    <mergeCell ref="C176:G176"/>
    <mergeCell ref="H176:I176"/>
    <mergeCell ref="C177:G177"/>
    <mergeCell ref="H177:I177"/>
    <mergeCell ref="A178:B180"/>
    <mergeCell ref="C178:G178"/>
    <mergeCell ref="H178:I178"/>
    <mergeCell ref="C179:G179"/>
    <mergeCell ref="H179:I179"/>
    <mergeCell ref="C180:G180"/>
    <mergeCell ref="A147:B177"/>
    <mergeCell ref="C147:G147"/>
    <mergeCell ref="H147:I147"/>
    <mergeCell ref="C148:G148"/>
    <mergeCell ref="H148:I148"/>
    <mergeCell ref="C149:G149"/>
    <mergeCell ref="H149:I149"/>
    <mergeCell ref="C150:G150"/>
    <mergeCell ref="H150:I150"/>
    <mergeCell ref="C173:G173"/>
    <mergeCell ref="H173:I173"/>
    <mergeCell ref="C174:G174"/>
    <mergeCell ref="H174:I174"/>
    <mergeCell ref="C175:G175"/>
    <mergeCell ref="H175:I175"/>
    <mergeCell ref="C170:G170"/>
    <mergeCell ref="H170:I170"/>
    <mergeCell ref="C171:G171"/>
    <mergeCell ref="H171:I171"/>
    <mergeCell ref="C172:G172"/>
    <mergeCell ref="H172:I172"/>
    <mergeCell ref="C167:G167"/>
    <mergeCell ref="H167:I167"/>
    <mergeCell ref="C168:G168"/>
    <mergeCell ref="H168:I168"/>
    <mergeCell ref="C169:G169"/>
    <mergeCell ref="H169:I169"/>
    <mergeCell ref="C164:G164"/>
    <mergeCell ref="H164:I164"/>
    <mergeCell ref="C165:G165"/>
    <mergeCell ref="H165:I165"/>
    <mergeCell ref="C166:G166"/>
    <mergeCell ref="H166:I166"/>
    <mergeCell ref="C161:G161"/>
    <mergeCell ref="H161:I161"/>
    <mergeCell ref="C162:G162"/>
    <mergeCell ref="H162:I162"/>
    <mergeCell ref="C163:G163"/>
    <mergeCell ref="H163:I163"/>
    <mergeCell ref="C158:G158"/>
    <mergeCell ref="H158:I158"/>
    <mergeCell ref="C159:G159"/>
    <mergeCell ref="H159:I159"/>
    <mergeCell ref="C160:G160"/>
    <mergeCell ref="H160:I160"/>
    <mergeCell ref="C155:G155"/>
    <mergeCell ref="H155:I155"/>
    <mergeCell ref="C156:G156"/>
    <mergeCell ref="H156:I156"/>
    <mergeCell ref="C157:G157"/>
    <mergeCell ref="H157:I157"/>
    <mergeCell ref="H151:I151"/>
    <mergeCell ref="C152:G152"/>
    <mergeCell ref="H152:I152"/>
    <mergeCell ref="C153:G153"/>
    <mergeCell ref="H153:I153"/>
    <mergeCell ref="C154:G154"/>
    <mergeCell ref="H154:I154"/>
    <mergeCell ref="C151:G151"/>
    <mergeCell ref="C144:G144"/>
    <mergeCell ref="H144:I144"/>
    <mergeCell ref="C145:G145"/>
    <mergeCell ref="H145:I145"/>
    <mergeCell ref="C146:G146"/>
    <mergeCell ref="H146:I146"/>
    <mergeCell ref="C133:G133"/>
    <mergeCell ref="H133:I133"/>
    <mergeCell ref="C134:G134"/>
    <mergeCell ref="H134:I134"/>
    <mergeCell ref="C141:G141"/>
    <mergeCell ref="H141:I141"/>
    <mergeCell ref="C142:G142"/>
    <mergeCell ref="H142:I142"/>
    <mergeCell ref="C143:G143"/>
    <mergeCell ref="H143:I143"/>
    <mergeCell ref="C138:G138"/>
    <mergeCell ref="H138:I138"/>
    <mergeCell ref="C139:G139"/>
    <mergeCell ref="H139:I139"/>
    <mergeCell ref="C140:G140"/>
    <mergeCell ref="H140:I140"/>
    <mergeCell ref="A119:B119"/>
    <mergeCell ref="C119:G119"/>
    <mergeCell ref="H119:I119"/>
    <mergeCell ref="A120:B146"/>
    <mergeCell ref="C120:G120"/>
    <mergeCell ref="H120:I120"/>
    <mergeCell ref="C121:G121"/>
    <mergeCell ref="H121:I121"/>
    <mergeCell ref="C122:G122"/>
    <mergeCell ref="H122:I122"/>
    <mergeCell ref="C126:G126"/>
    <mergeCell ref="H126:I126"/>
    <mergeCell ref="C127:G127"/>
    <mergeCell ref="H127:I127"/>
    <mergeCell ref="C128:G128"/>
    <mergeCell ref="H128:I128"/>
    <mergeCell ref="C123:G123"/>
    <mergeCell ref="H123:I123"/>
    <mergeCell ref="C135:G135"/>
    <mergeCell ref="H135:I135"/>
    <mergeCell ref="C136:G136"/>
    <mergeCell ref="H136:I136"/>
    <mergeCell ref="C137:G137"/>
    <mergeCell ref="H137:I137"/>
    <mergeCell ref="C124:G124"/>
    <mergeCell ref="H124:I124"/>
    <mergeCell ref="C125:G125"/>
    <mergeCell ref="H125:I125"/>
    <mergeCell ref="C132:G132"/>
    <mergeCell ref="H132:I132"/>
    <mergeCell ref="C114:F114"/>
    <mergeCell ref="G114:I114"/>
    <mergeCell ref="C115:F115"/>
    <mergeCell ref="G115:I115"/>
    <mergeCell ref="C116:F116"/>
    <mergeCell ref="G116:I116"/>
    <mergeCell ref="C129:G129"/>
    <mergeCell ref="H129:I129"/>
    <mergeCell ref="C130:G130"/>
    <mergeCell ref="H130:I130"/>
    <mergeCell ref="C131:G131"/>
    <mergeCell ref="H131:I131"/>
    <mergeCell ref="A101:D101"/>
    <mergeCell ref="A102:D102"/>
    <mergeCell ref="A111:B111"/>
    <mergeCell ref="C111:F111"/>
    <mergeCell ref="G111:I111"/>
    <mergeCell ref="A112:B116"/>
    <mergeCell ref="C112:F112"/>
    <mergeCell ref="G112:I112"/>
    <mergeCell ref="C113:F113"/>
    <mergeCell ref="G113:I113"/>
    <mergeCell ref="A93:D93"/>
    <mergeCell ref="A94:D94"/>
    <mergeCell ref="A95:D95"/>
    <mergeCell ref="A96:D96"/>
    <mergeCell ref="A99:D99"/>
    <mergeCell ref="A100:D100"/>
    <mergeCell ref="A85:B85"/>
    <mergeCell ref="Y85:Z85"/>
    <mergeCell ref="AB85:AC85"/>
    <mergeCell ref="AA86:AB86"/>
    <mergeCell ref="AD86:AE86"/>
    <mergeCell ref="A91:I91"/>
    <mergeCell ref="A83:B83"/>
    <mergeCell ref="G83:I83"/>
    <mergeCell ref="Y83:Z83"/>
    <mergeCell ref="AB83:AC83"/>
    <mergeCell ref="A84:B84"/>
    <mergeCell ref="G84:I84"/>
    <mergeCell ref="Y84:Z84"/>
    <mergeCell ref="AB84:AC84"/>
    <mergeCell ref="A81:B81"/>
    <mergeCell ref="G81:I81"/>
    <mergeCell ref="Y81:Z81"/>
    <mergeCell ref="AB81:AC81"/>
    <mergeCell ref="A82:B82"/>
    <mergeCell ref="G82:I82"/>
    <mergeCell ref="Y82:Z82"/>
    <mergeCell ref="AB82:AC82"/>
    <mergeCell ref="A79:B79"/>
    <mergeCell ref="G79:I79"/>
    <mergeCell ref="Y79:Z79"/>
    <mergeCell ref="AB79:AC79"/>
    <mergeCell ref="A80:B80"/>
    <mergeCell ref="G80:I80"/>
    <mergeCell ref="Y80:Z80"/>
    <mergeCell ref="AB80:AC80"/>
    <mergeCell ref="Y70:Z71"/>
    <mergeCell ref="AA70:AA71"/>
    <mergeCell ref="A70:B71"/>
    <mergeCell ref="C70:C71"/>
    <mergeCell ref="D70:F70"/>
    <mergeCell ref="G70:I71"/>
    <mergeCell ref="AB78:AC78"/>
    <mergeCell ref="A75:B75"/>
    <mergeCell ref="G75:I75"/>
    <mergeCell ref="A76:B76"/>
    <mergeCell ref="G76:I76"/>
    <mergeCell ref="Y76:Z76"/>
    <mergeCell ref="AB76:AC76"/>
    <mergeCell ref="G74:I74"/>
    <mergeCell ref="Y74:Z74"/>
    <mergeCell ref="AB74:AC74"/>
    <mergeCell ref="A74:B74"/>
    <mergeCell ref="A77:B77"/>
    <mergeCell ref="G77:I77"/>
    <mergeCell ref="Y77:Z77"/>
    <mergeCell ref="AB77:AC77"/>
    <mergeCell ref="A78:B78"/>
    <mergeCell ref="G78:I78"/>
    <mergeCell ref="Y78:Z78"/>
    <mergeCell ref="A73:B73"/>
    <mergeCell ref="G73:I73"/>
    <mergeCell ref="Y73:Z73"/>
    <mergeCell ref="AB73:AC73"/>
    <mergeCell ref="C49:G49"/>
    <mergeCell ref="C50:G50"/>
    <mergeCell ref="C51:G51"/>
    <mergeCell ref="C52:G52"/>
    <mergeCell ref="C59:G59"/>
    <mergeCell ref="C60:G60"/>
    <mergeCell ref="C61:G61"/>
    <mergeCell ref="C62:G62"/>
    <mergeCell ref="C63:G63"/>
    <mergeCell ref="AB70:AC71"/>
    <mergeCell ref="E71:F71"/>
    <mergeCell ref="V71:W71"/>
    <mergeCell ref="A72:B72"/>
    <mergeCell ref="G72:I72"/>
    <mergeCell ref="Y72:Z72"/>
    <mergeCell ref="AB72:AC72"/>
    <mergeCell ref="S70:S71"/>
    <mergeCell ref="T70:T71"/>
    <mergeCell ref="U70:W70"/>
    <mergeCell ref="X70:X71"/>
    <mergeCell ref="C37:G42"/>
    <mergeCell ref="I37:I42"/>
    <mergeCell ref="C43:G43"/>
    <mergeCell ref="C44:G44"/>
    <mergeCell ref="C45:G45"/>
    <mergeCell ref="C46:G46"/>
    <mergeCell ref="A28:A63"/>
    <mergeCell ref="C28:G28"/>
    <mergeCell ref="C29:G29"/>
    <mergeCell ref="B30:B33"/>
    <mergeCell ref="C30:G33"/>
    <mergeCell ref="I30:I33"/>
    <mergeCell ref="C34:G34"/>
    <mergeCell ref="C35:G35"/>
    <mergeCell ref="C36:G36"/>
    <mergeCell ref="B37:B42"/>
    <mergeCell ref="C53:G53"/>
    <mergeCell ref="C54:G54"/>
    <mergeCell ref="C55:G55"/>
    <mergeCell ref="C56:G56"/>
    <mergeCell ref="C57:G57"/>
    <mergeCell ref="C58:G58"/>
    <mergeCell ref="C47:G47"/>
    <mergeCell ref="C48:G48"/>
    <mergeCell ref="C22:G22"/>
    <mergeCell ref="C23:G23"/>
    <mergeCell ref="C24:G24"/>
    <mergeCell ref="A25:A27"/>
    <mergeCell ref="C25:G25"/>
    <mergeCell ref="C26:G26"/>
    <mergeCell ref="C27:G27"/>
    <mergeCell ref="A11:A24"/>
    <mergeCell ref="C11:G11"/>
    <mergeCell ref="C12:G12"/>
    <mergeCell ref="C13:G13"/>
    <mergeCell ref="C14:G14"/>
    <mergeCell ref="C15:G15"/>
    <mergeCell ref="C16:G16"/>
    <mergeCell ref="C17:G17"/>
    <mergeCell ref="C18:G18"/>
    <mergeCell ref="C19:G19"/>
    <mergeCell ref="C5:G5"/>
    <mergeCell ref="A6:A10"/>
    <mergeCell ref="C6:G6"/>
    <mergeCell ref="C7:G7"/>
    <mergeCell ref="C8:G8"/>
    <mergeCell ref="C9:G9"/>
    <mergeCell ref="C10:G10"/>
    <mergeCell ref="C20:G20"/>
    <mergeCell ref="C21:G21"/>
  </mergeCells>
  <phoneticPr fontId="1"/>
  <hyperlinks>
    <hyperlink ref="A197" r:id="rId1" display="RSPO ACOP Report" xr:uid="{72D54875-83B6-4010-AE4D-2223B1C0A065}"/>
  </hyperlinks>
  <printOptions horizontalCentered="1"/>
  <pageMargins left="0.23622047244094491" right="0.23622047244094491" top="0.55118110236220474" bottom="0.55118110236220474" header="0.31496062992125984" footer="0.31496062992125984"/>
  <pageSetup paperSize="9" scale="70" fitToWidth="0" orientation="portrait" verticalDpi="1200" r:id="rId2"/>
  <rowBreaks count="4" manualBreakCount="4">
    <brk id="64" max="8" man="1"/>
    <brk id="87" max="8" man="1"/>
    <brk id="117" max="9" man="1"/>
    <brk id="186" max="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0046B9-E070-4800-A000-63A50A5524D5}">
  <sheetPr>
    <pageSetUpPr autoPageBreaks="0"/>
  </sheetPr>
  <dimension ref="A2:U465"/>
  <sheetViews>
    <sheetView showGridLines="0" zoomScaleNormal="100" zoomScaleSheetLayoutView="63" workbookViewId="0"/>
  </sheetViews>
  <sheetFormatPr defaultColWidth="8.59765625" defaultRowHeight="13.2" x14ac:dyDescent="0.45"/>
  <cols>
    <col min="1" max="1" width="30.59765625" style="2" customWidth="1"/>
    <col min="2" max="2" width="15.59765625" style="2" bestFit="1" customWidth="1"/>
    <col min="3" max="3" width="10.59765625" style="3" customWidth="1"/>
    <col min="4" max="4" width="10.59765625" style="57" customWidth="1"/>
    <col min="5" max="7" width="10.59765625" style="3" customWidth="1"/>
    <col min="8" max="22" width="10.59765625" style="2" customWidth="1"/>
    <col min="23" max="16384" width="8.59765625" style="2"/>
  </cols>
  <sheetData>
    <row r="2" spans="1:10" ht="15" customHeight="1" x14ac:dyDescent="0.45">
      <c r="A2" s="36" t="s">
        <v>28</v>
      </c>
    </row>
    <row r="3" spans="1:10" ht="15" customHeight="1" x14ac:dyDescent="0.45">
      <c r="A3" s="36" t="s">
        <v>816</v>
      </c>
    </row>
    <row r="4" spans="1:10" ht="15" customHeight="1" x14ac:dyDescent="0.45">
      <c r="A4" s="545" t="s">
        <v>30</v>
      </c>
    </row>
    <row r="5" spans="1:10" ht="15" customHeight="1" x14ac:dyDescent="0.45">
      <c r="A5" s="35"/>
    </row>
    <row r="6" spans="1:10" ht="15" customHeight="1" x14ac:dyDescent="0.45">
      <c r="A6" s="98" t="s">
        <v>18</v>
      </c>
    </row>
    <row r="7" spans="1:10" ht="15" customHeight="1" x14ac:dyDescent="0.45">
      <c r="A7" s="98"/>
      <c r="I7" s="27" t="s">
        <v>468</v>
      </c>
    </row>
    <row r="8" spans="1:10" ht="30" customHeight="1" x14ac:dyDescent="0.45">
      <c r="A8" s="1046" t="s">
        <v>817</v>
      </c>
      <c r="B8" s="1046"/>
      <c r="C8" s="62" t="s">
        <v>143</v>
      </c>
      <c r="D8" s="62" t="s">
        <v>144</v>
      </c>
      <c r="E8" s="62" t="s">
        <v>818</v>
      </c>
      <c r="F8" s="85" t="s">
        <v>38</v>
      </c>
      <c r="G8" s="85" t="s">
        <v>39</v>
      </c>
      <c r="H8" s="715" t="s">
        <v>565</v>
      </c>
      <c r="I8" s="62" t="s">
        <v>819</v>
      </c>
    </row>
    <row r="9" spans="1:10" ht="15" customHeight="1" x14ac:dyDescent="0.45">
      <c r="A9" s="1263" t="s">
        <v>820</v>
      </c>
      <c r="B9" s="1240"/>
      <c r="C9" s="8" t="s">
        <v>593</v>
      </c>
      <c r="D9" s="768">
        <v>80728</v>
      </c>
      <c r="E9" s="768">
        <v>79706</v>
      </c>
      <c r="F9" s="769">
        <v>80037</v>
      </c>
      <c r="G9" s="410">
        <v>62062</v>
      </c>
      <c r="H9" s="770">
        <v>63037</v>
      </c>
      <c r="I9" s="155"/>
      <c r="J9" s="886"/>
    </row>
    <row r="10" spans="1:10" ht="15" customHeight="1" x14ac:dyDescent="0.45">
      <c r="A10" s="1254" t="s">
        <v>821</v>
      </c>
      <c r="B10" s="8" t="s">
        <v>822</v>
      </c>
      <c r="C10" s="8" t="s">
        <v>593</v>
      </c>
      <c r="D10" s="768">
        <v>5571</v>
      </c>
      <c r="E10" s="768">
        <v>5448</v>
      </c>
      <c r="F10" s="769">
        <v>5421</v>
      </c>
      <c r="G10" s="771">
        <v>5361</v>
      </c>
      <c r="H10" s="772">
        <v>5328</v>
      </c>
      <c r="I10" s="155"/>
    </row>
    <row r="11" spans="1:10" ht="15" customHeight="1" x14ac:dyDescent="0.45">
      <c r="A11" s="1254"/>
      <c r="B11" s="9" t="s">
        <v>823</v>
      </c>
      <c r="C11" s="9" t="s">
        <v>593</v>
      </c>
      <c r="D11" s="773">
        <v>4141</v>
      </c>
      <c r="E11" s="773">
        <v>4051</v>
      </c>
      <c r="F11" s="774">
        <v>4038</v>
      </c>
      <c r="G11" s="775">
        <v>3978</v>
      </c>
      <c r="H11" s="776">
        <v>3909</v>
      </c>
      <c r="I11" s="152"/>
    </row>
    <row r="12" spans="1:10" ht="15" customHeight="1" x14ac:dyDescent="0.45">
      <c r="A12" s="1254"/>
      <c r="B12" s="10" t="s">
        <v>824</v>
      </c>
      <c r="C12" s="10" t="s">
        <v>213</v>
      </c>
      <c r="D12" s="861">
        <v>74.33</v>
      </c>
      <c r="E12" s="861">
        <v>74.36</v>
      </c>
      <c r="F12" s="862">
        <v>74.489999999999995</v>
      </c>
      <c r="G12" s="779">
        <v>74.2</v>
      </c>
      <c r="H12" s="863">
        <v>73.37</v>
      </c>
      <c r="I12" s="156"/>
    </row>
    <row r="13" spans="1:10" ht="15" customHeight="1" x14ac:dyDescent="0.45">
      <c r="A13" s="1254"/>
      <c r="B13" s="9" t="s">
        <v>825</v>
      </c>
      <c r="C13" s="9" t="s">
        <v>593</v>
      </c>
      <c r="D13" s="773">
        <v>1430</v>
      </c>
      <c r="E13" s="773">
        <v>1397</v>
      </c>
      <c r="F13" s="774">
        <v>1383</v>
      </c>
      <c r="G13" s="775">
        <v>1383</v>
      </c>
      <c r="H13" s="776">
        <v>1419</v>
      </c>
      <c r="I13" s="152"/>
    </row>
    <row r="14" spans="1:10" ht="15" customHeight="1" x14ac:dyDescent="0.45">
      <c r="A14" s="1254"/>
      <c r="B14" s="10" t="s">
        <v>826</v>
      </c>
      <c r="C14" s="10" t="s">
        <v>213</v>
      </c>
      <c r="D14" s="777">
        <v>25.67</v>
      </c>
      <c r="E14" s="777">
        <v>25.64</v>
      </c>
      <c r="F14" s="778">
        <v>25.51</v>
      </c>
      <c r="G14" s="779">
        <v>25.8</v>
      </c>
      <c r="H14" s="780">
        <v>26.63</v>
      </c>
      <c r="I14" s="158"/>
    </row>
    <row r="15" spans="1:10" ht="15" customHeight="1" x14ac:dyDescent="0.45">
      <c r="A15" s="1254" t="s">
        <v>827</v>
      </c>
      <c r="B15" s="8"/>
      <c r="C15" s="179" t="s">
        <v>828</v>
      </c>
      <c r="D15" s="781">
        <v>42.8</v>
      </c>
      <c r="E15" s="781">
        <v>42.9</v>
      </c>
      <c r="F15" s="782">
        <v>42.7</v>
      </c>
      <c r="G15" s="783">
        <v>42.4</v>
      </c>
      <c r="H15" s="784">
        <v>42.3</v>
      </c>
      <c r="I15" s="159"/>
    </row>
    <row r="16" spans="1:10" ht="15" customHeight="1" x14ac:dyDescent="0.45">
      <c r="A16" s="1254"/>
      <c r="B16" s="9" t="s">
        <v>823</v>
      </c>
      <c r="C16" s="180" t="s">
        <v>828</v>
      </c>
      <c r="D16" s="785">
        <v>43.1</v>
      </c>
      <c r="E16" s="785">
        <v>43.1</v>
      </c>
      <c r="F16" s="786">
        <v>42.9</v>
      </c>
      <c r="G16" s="787">
        <v>42.7</v>
      </c>
      <c r="H16" s="788">
        <v>42.6</v>
      </c>
      <c r="I16" s="163"/>
    </row>
    <row r="17" spans="1:10" ht="15" customHeight="1" x14ac:dyDescent="0.45">
      <c r="A17" s="1254"/>
      <c r="B17" s="114" t="s">
        <v>829</v>
      </c>
      <c r="C17" s="181" t="s">
        <v>828</v>
      </c>
      <c r="D17" s="789">
        <v>42</v>
      </c>
      <c r="E17" s="789">
        <v>42.2</v>
      </c>
      <c r="F17" s="790">
        <v>42.2</v>
      </c>
      <c r="G17" s="783">
        <v>41.6</v>
      </c>
      <c r="H17" s="791">
        <v>41.2</v>
      </c>
      <c r="I17" s="158"/>
    </row>
    <row r="18" spans="1:10" ht="15" customHeight="1" x14ac:dyDescent="0.45">
      <c r="A18" s="1254" t="s">
        <v>830</v>
      </c>
      <c r="B18" s="8"/>
      <c r="C18" s="179" t="s">
        <v>831</v>
      </c>
      <c r="D18" s="781">
        <v>18.5</v>
      </c>
      <c r="E18" s="781">
        <v>18.5</v>
      </c>
      <c r="F18" s="782">
        <v>18.3</v>
      </c>
      <c r="G18" s="783">
        <v>17.8</v>
      </c>
      <c r="H18" s="784">
        <v>17.600000000000001</v>
      </c>
      <c r="I18" s="159"/>
    </row>
    <row r="19" spans="1:10" ht="15" customHeight="1" x14ac:dyDescent="0.45">
      <c r="A19" s="1254"/>
      <c r="B19" s="9" t="s">
        <v>823</v>
      </c>
      <c r="C19" s="180" t="s">
        <v>831</v>
      </c>
      <c r="D19" s="785">
        <v>18.7</v>
      </c>
      <c r="E19" s="785">
        <v>18.600000000000001</v>
      </c>
      <c r="F19" s="792">
        <v>18.3</v>
      </c>
      <c r="G19" s="793">
        <v>18</v>
      </c>
      <c r="H19" s="794">
        <v>17.8</v>
      </c>
      <c r="I19" s="160"/>
    </row>
    <row r="20" spans="1:10" ht="15" customHeight="1" x14ac:dyDescent="0.45">
      <c r="A20" s="1254"/>
      <c r="B20" s="114" t="s">
        <v>829</v>
      </c>
      <c r="C20" s="181" t="s">
        <v>831</v>
      </c>
      <c r="D20" s="795">
        <v>18</v>
      </c>
      <c r="E20" s="795">
        <v>18.3</v>
      </c>
      <c r="F20" s="796">
        <v>18.100000000000001</v>
      </c>
      <c r="G20" s="797">
        <v>17.2</v>
      </c>
      <c r="H20" s="798">
        <v>16.7</v>
      </c>
      <c r="I20" s="161"/>
    </row>
    <row r="21" spans="1:10" ht="15" customHeight="1" x14ac:dyDescent="0.45">
      <c r="A21" s="1254" t="s">
        <v>832</v>
      </c>
      <c r="B21" s="8" t="s">
        <v>822</v>
      </c>
      <c r="C21" s="179" t="s">
        <v>593</v>
      </c>
      <c r="D21" s="799">
        <v>1051</v>
      </c>
      <c r="E21" s="799">
        <v>1054</v>
      </c>
      <c r="F21" s="800">
        <v>1012</v>
      </c>
      <c r="G21" s="801">
        <v>1033</v>
      </c>
      <c r="H21" s="802">
        <v>1002</v>
      </c>
      <c r="I21" s="162"/>
    </row>
    <row r="22" spans="1:10" ht="15" customHeight="1" x14ac:dyDescent="0.45">
      <c r="A22" s="1254"/>
      <c r="B22" s="9" t="s">
        <v>823</v>
      </c>
      <c r="C22" s="9" t="s">
        <v>593</v>
      </c>
      <c r="D22" s="803">
        <v>988</v>
      </c>
      <c r="E22" s="803">
        <v>978</v>
      </c>
      <c r="F22" s="804">
        <v>946</v>
      </c>
      <c r="G22" s="775">
        <v>942</v>
      </c>
      <c r="H22" s="805">
        <v>910</v>
      </c>
      <c r="I22" s="163"/>
    </row>
    <row r="23" spans="1:10" ht="15" customHeight="1" x14ac:dyDescent="0.45">
      <c r="A23" s="1254"/>
      <c r="B23" s="10" t="s">
        <v>824</v>
      </c>
      <c r="C23" s="10" t="s">
        <v>213</v>
      </c>
      <c r="D23" s="240">
        <v>94.01</v>
      </c>
      <c r="E23" s="240">
        <v>92.79</v>
      </c>
      <c r="F23" s="241">
        <v>92.65</v>
      </c>
      <c r="G23" s="766">
        <v>91.19</v>
      </c>
      <c r="H23" s="291">
        <v>90.82</v>
      </c>
      <c r="I23" s="158"/>
    </row>
    <row r="24" spans="1:10" ht="15" customHeight="1" x14ac:dyDescent="0.45">
      <c r="A24" s="1254"/>
      <c r="B24" s="9" t="s">
        <v>825</v>
      </c>
      <c r="C24" s="9" t="s">
        <v>593</v>
      </c>
      <c r="D24" s="633">
        <v>63</v>
      </c>
      <c r="E24" s="633">
        <v>76</v>
      </c>
      <c r="F24" s="634">
        <v>66</v>
      </c>
      <c r="G24" s="635">
        <v>91</v>
      </c>
      <c r="H24" s="670">
        <v>92</v>
      </c>
      <c r="I24" s="163"/>
      <c r="J24" s="97"/>
    </row>
    <row r="25" spans="1:10" ht="15" customHeight="1" x14ac:dyDescent="0.45">
      <c r="A25" s="1264"/>
      <c r="B25" s="10" t="s">
        <v>826</v>
      </c>
      <c r="C25" s="10" t="s">
        <v>213</v>
      </c>
      <c r="D25" s="239">
        <v>5.99</v>
      </c>
      <c r="E25" s="239">
        <v>7.21</v>
      </c>
      <c r="F25" s="767">
        <v>7.35</v>
      </c>
      <c r="G25" s="766">
        <v>8.81</v>
      </c>
      <c r="H25" s="291">
        <v>9.18</v>
      </c>
      <c r="I25" s="158"/>
    </row>
    <row r="26" spans="1:10" ht="30" customHeight="1" x14ac:dyDescent="0.45">
      <c r="A26" s="1259" t="s">
        <v>833</v>
      </c>
      <c r="B26" s="1259"/>
      <c r="C26" s="1259"/>
      <c r="D26" s="1259"/>
      <c r="E26" s="1259"/>
      <c r="F26" s="1259"/>
      <c r="G26" s="1259"/>
      <c r="H26" s="1259"/>
      <c r="I26" s="1259"/>
    </row>
    <row r="27" spans="1:10" ht="15" customHeight="1" x14ac:dyDescent="0.45">
      <c r="A27" s="624"/>
      <c r="B27" s="624"/>
      <c r="C27" s="624"/>
      <c r="D27" s="624"/>
      <c r="E27" s="624"/>
      <c r="F27" s="624"/>
      <c r="G27" s="624"/>
      <c r="H27" s="624"/>
      <c r="I27" s="624"/>
    </row>
    <row r="28" spans="1:10" ht="15" customHeight="1" x14ac:dyDescent="0.45">
      <c r="A28" s="109"/>
      <c r="B28"/>
      <c r="C28"/>
      <c r="D28" s="880"/>
      <c r="E28" s="881" t="s">
        <v>834</v>
      </c>
      <c r="F28" s="721"/>
      <c r="G28" s="880"/>
      <c r="H28"/>
    </row>
    <row r="29" spans="1:10" ht="30" customHeight="1" x14ac:dyDescent="0.45">
      <c r="A29" s="1110" t="s">
        <v>835</v>
      </c>
      <c r="B29" s="1110"/>
      <c r="C29" s="84" t="s">
        <v>143</v>
      </c>
      <c r="D29" s="715" t="s">
        <v>565</v>
      </c>
      <c r="E29" s="84" t="s">
        <v>819</v>
      </c>
      <c r="F29" s="2"/>
      <c r="G29" s="2"/>
    </row>
    <row r="30" spans="1:10" ht="15" customHeight="1" x14ac:dyDescent="0.45">
      <c r="A30" s="1260" t="s">
        <v>836</v>
      </c>
      <c r="B30" s="1260"/>
      <c r="C30" s="11" t="s">
        <v>593</v>
      </c>
      <c r="D30" s="284">
        <v>5328</v>
      </c>
      <c r="E30" s="150"/>
      <c r="F30" s="2"/>
      <c r="G30" s="2"/>
    </row>
    <row r="31" spans="1:10" ht="15" customHeight="1" x14ac:dyDescent="0.45">
      <c r="A31" s="1261" t="s">
        <v>84</v>
      </c>
      <c r="B31" s="1261"/>
      <c r="C31" s="9" t="s">
        <v>593</v>
      </c>
      <c r="D31" s="806">
        <v>931</v>
      </c>
      <c r="E31" s="108"/>
      <c r="F31" s="2"/>
      <c r="G31" s="2"/>
    </row>
    <row r="32" spans="1:10" ht="15" customHeight="1" x14ac:dyDescent="0.45">
      <c r="A32" s="1262" t="s">
        <v>837</v>
      </c>
      <c r="B32" s="1262"/>
      <c r="C32" s="112" t="s">
        <v>593</v>
      </c>
      <c r="D32" s="807">
        <v>498</v>
      </c>
      <c r="E32" s="157"/>
      <c r="F32" s="2"/>
      <c r="G32" s="2"/>
    </row>
    <row r="33" spans="1:7" ht="15" customHeight="1" x14ac:dyDescent="0.45">
      <c r="A33" s="1262" t="s">
        <v>838</v>
      </c>
      <c r="B33" s="1262"/>
      <c r="C33" s="112" t="s">
        <v>593</v>
      </c>
      <c r="D33" s="807">
        <v>629</v>
      </c>
      <c r="E33" s="157"/>
      <c r="F33" s="2"/>
      <c r="G33" s="2"/>
    </row>
    <row r="34" spans="1:7" ht="15" customHeight="1" x14ac:dyDescent="0.45">
      <c r="A34" s="1262" t="s">
        <v>77</v>
      </c>
      <c r="B34" s="1262"/>
      <c r="C34" s="112" t="s">
        <v>593</v>
      </c>
      <c r="D34" s="807">
        <v>350</v>
      </c>
      <c r="E34" s="157"/>
      <c r="F34" s="2"/>
      <c r="G34" s="2"/>
    </row>
    <row r="35" spans="1:7" ht="15" customHeight="1" x14ac:dyDescent="0.45">
      <c r="A35" s="1262" t="s">
        <v>66</v>
      </c>
      <c r="B35" s="1262"/>
      <c r="C35" s="112" t="s">
        <v>593</v>
      </c>
      <c r="D35" s="807">
        <v>542</v>
      </c>
      <c r="E35" s="157"/>
      <c r="F35" s="2"/>
      <c r="G35" s="2"/>
    </row>
    <row r="36" spans="1:7" ht="15" customHeight="1" x14ac:dyDescent="0.45">
      <c r="A36" s="1262" t="s">
        <v>67</v>
      </c>
      <c r="B36" s="1262"/>
      <c r="C36" s="112" t="s">
        <v>593</v>
      </c>
      <c r="D36" s="807">
        <v>518</v>
      </c>
      <c r="E36" s="157"/>
      <c r="F36" s="2"/>
      <c r="G36" s="2"/>
    </row>
    <row r="37" spans="1:7" ht="15" customHeight="1" x14ac:dyDescent="0.45">
      <c r="A37" s="1262" t="s">
        <v>80</v>
      </c>
      <c r="B37" s="1262"/>
      <c r="C37" s="112" t="s">
        <v>593</v>
      </c>
      <c r="D37" s="807">
        <v>483</v>
      </c>
      <c r="E37" s="157"/>
      <c r="F37" s="2"/>
      <c r="G37" s="2"/>
    </row>
    <row r="38" spans="1:7" ht="15" customHeight="1" x14ac:dyDescent="0.45">
      <c r="A38" s="1262" t="s">
        <v>311</v>
      </c>
      <c r="B38" s="1262"/>
      <c r="C38" s="112" t="s">
        <v>593</v>
      </c>
      <c r="D38" s="807">
        <v>625</v>
      </c>
      <c r="E38" s="157"/>
      <c r="F38" s="2"/>
      <c r="G38" s="2"/>
    </row>
    <row r="39" spans="1:7" ht="15" customHeight="1" x14ac:dyDescent="0.45">
      <c r="A39" s="1252" t="s">
        <v>82</v>
      </c>
      <c r="B39" s="1252"/>
      <c r="C39" s="112" t="s">
        <v>593</v>
      </c>
      <c r="D39" s="807">
        <v>291</v>
      </c>
      <c r="E39" s="157"/>
      <c r="F39" s="2"/>
      <c r="G39" s="2"/>
    </row>
    <row r="40" spans="1:7" ht="15" customHeight="1" x14ac:dyDescent="0.45">
      <c r="A40" s="1257" t="s">
        <v>839</v>
      </c>
      <c r="B40" s="1257"/>
      <c r="C40" s="10" t="s">
        <v>593</v>
      </c>
      <c r="D40" s="808">
        <v>461</v>
      </c>
      <c r="E40" s="157"/>
      <c r="F40" s="2"/>
      <c r="G40" s="2"/>
    </row>
    <row r="41" spans="1:7" ht="15" customHeight="1" x14ac:dyDescent="0.45">
      <c r="A41" s="1265" t="s">
        <v>840</v>
      </c>
      <c r="B41" s="1265"/>
      <c r="C41" s="416" t="s">
        <v>593</v>
      </c>
      <c r="D41" s="772">
        <v>5328</v>
      </c>
      <c r="E41" s="150"/>
      <c r="F41" s="2"/>
      <c r="G41" s="2"/>
    </row>
    <row r="42" spans="1:7" ht="15" customHeight="1" x14ac:dyDescent="0.45">
      <c r="A42" s="1261" t="s">
        <v>841</v>
      </c>
      <c r="B42" s="1261"/>
      <c r="C42" s="9" t="s">
        <v>593</v>
      </c>
      <c r="D42" s="806">
        <v>4373</v>
      </c>
      <c r="E42" s="413"/>
      <c r="F42" s="2"/>
      <c r="G42" s="2"/>
    </row>
    <row r="43" spans="1:7" ht="15" customHeight="1" x14ac:dyDescent="0.45">
      <c r="A43" s="1252" t="s">
        <v>842</v>
      </c>
      <c r="B43" s="1252"/>
      <c r="C43" s="112" t="s">
        <v>593</v>
      </c>
      <c r="D43" s="807">
        <v>223</v>
      </c>
      <c r="E43" s="414"/>
      <c r="F43" s="2"/>
      <c r="G43" s="2"/>
    </row>
    <row r="44" spans="1:7" ht="15" customHeight="1" x14ac:dyDescent="0.45">
      <c r="A44" s="1252" t="s">
        <v>843</v>
      </c>
      <c r="B44" s="1252"/>
      <c r="C44" s="112" t="s">
        <v>593</v>
      </c>
      <c r="D44" s="807">
        <v>63</v>
      </c>
      <c r="E44" s="414"/>
      <c r="F44" s="2"/>
      <c r="G44" s="2"/>
    </row>
    <row r="45" spans="1:7" ht="15" customHeight="1" x14ac:dyDescent="0.45">
      <c r="A45" s="1252" t="s">
        <v>844</v>
      </c>
      <c r="B45" s="1252"/>
      <c r="C45" s="112" t="s">
        <v>593</v>
      </c>
      <c r="D45" s="807">
        <v>123</v>
      </c>
      <c r="E45" s="414"/>
      <c r="F45" s="2"/>
      <c r="G45" s="2"/>
    </row>
    <row r="46" spans="1:7" ht="15" customHeight="1" x14ac:dyDescent="0.45">
      <c r="A46" s="1252" t="s">
        <v>845</v>
      </c>
      <c r="B46" s="1252"/>
      <c r="C46" s="112" t="s">
        <v>593</v>
      </c>
      <c r="D46" s="807">
        <v>14</v>
      </c>
      <c r="E46" s="414"/>
      <c r="F46" s="2"/>
      <c r="G46" s="2"/>
    </row>
    <row r="47" spans="1:7" ht="15" customHeight="1" x14ac:dyDescent="0.45">
      <c r="A47" s="1252" t="s">
        <v>846</v>
      </c>
      <c r="B47" s="1252"/>
      <c r="C47" s="112" t="s">
        <v>593</v>
      </c>
      <c r="D47" s="807">
        <v>31</v>
      </c>
      <c r="E47" s="414"/>
      <c r="F47" s="2"/>
      <c r="G47" s="2"/>
    </row>
    <row r="48" spans="1:7" ht="15" customHeight="1" x14ac:dyDescent="0.45">
      <c r="A48" s="1252" t="s">
        <v>847</v>
      </c>
      <c r="B48" s="1252"/>
      <c r="C48" s="112" t="s">
        <v>593</v>
      </c>
      <c r="D48" s="807">
        <v>431</v>
      </c>
      <c r="E48" s="414"/>
      <c r="F48" s="2"/>
      <c r="G48" s="2"/>
    </row>
    <row r="49" spans="1:10" ht="15" customHeight="1" x14ac:dyDescent="0.45">
      <c r="A49" s="1257" t="s">
        <v>848</v>
      </c>
      <c r="B49" s="1257"/>
      <c r="C49" s="10" t="s">
        <v>593</v>
      </c>
      <c r="D49" s="809">
        <v>70</v>
      </c>
      <c r="E49" s="415"/>
      <c r="F49" s="2"/>
      <c r="G49" s="2"/>
    </row>
    <row r="50" spans="1:10" ht="15" customHeight="1" x14ac:dyDescent="0.45">
      <c r="A50" s="630"/>
      <c r="B50" s="630"/>
      <c r="D50" s="628"/>
      <c r="E50" s="2"/>
      <c r="F50" s="2"/>
      <c r="G50" s="2"/>
    </row>
    <row r="51" spans="1:10" ht="15" customHeight="1" x14ac:dyDescent="0.45">
      <c r="A51" s="109"/>
      <c r="B51"/>
      <c r="C51"/>
      <c r="D51" s="2"/>
      <c r="E51"/>
      <c r="F51"/>
      <c r="G51"/>
      <c r="H51"/>
      <c r="J51" s="27" t="s">
        <v>849</v>
      </c>
    </row>
    <row r="52" spans="1:10" ht="30" customHeight="1" x14ac:dyDescent="0.45">
      <c r="A52" s="931" t="s">
        <v>850</v>
      </c>
      <c r="B52" s="931"/>
      <c r="C52" s="62" t="s">
        <v>143</v>
      </c>
      <c r="D52" s="62" t="s">
        <v>144</v>
      </c>
      <c r="E52" s="62" t="s">
        <v>818</v>
      </c>
      <c r="F52" s="62" t="s">
        <v>38</v>
      </c>
      <c r="G52" s="62" t="s">
        <v>169</v>
      </c>
      <c r="H52" s="62" t="s">
        <v>40</v>
      </c>
      <c r="I52" s="715" t="s">
        <v>851</v>
      </c>
      <c r="J52" s="56" t="s">
        <v>122</v>
      </c>
    </row>
    <row r="53" spans="1:10" ht="15" customHeight="1" x14ac:dyDescent="0.45">
      <c r="A53" s="1253" t="s">
        <v>852</v>
      </c>
      <c r="B53" s="360" t="s">
        <v>822</v>
      </c>
      <c r="C53" s="111" t="s">
        <v>593</v>
      </c>
      <c r="D53" s="209">
        <v>5335</v>
      </c>
      <c r="E53" s="209">
        <v>5195</v>
      </c>
      <c r="F53" s="209">
        <v>5121</v>
      </c>
      <c r="G53" s="210">
        <v>5101</v>
      </c>
      <c r="H53" s="381">
        <f>H54+H56</f>
        <v>5025</v>
      </c>
      <c r="I53" s="284">
        <v>4961</v>
      </c>
      <c r="J53" s="194"/>
    </row>
    <row r="54" spans="1:10" ht="15" customHeight="1" x14ac:dyDescent="0.45">
      <c r="A54" s="1253"/>
      <c r="B54" s="51" t="s">
        <v>823</v>
      </c>
      <c r="C54" s="51" t="s">
        <v>593</v>
      </c>
      <c r="D54" s="211">
        <v>4256</v>
      </c>
      <c r="E54" s="211">
        <v>4156</v>
      </c>
      <c r="F54" s="211">
        <v>4100</v>
      </c>
      <c r="G54" s="212">
        <v>4095</v>
      </c>
      <c r="H54" s="382">
        <v>4029</v>
      </c>
      <c r="I54" s="810">
        <v>3952</v>
      </c>
      <c r="J54" s="195"/>
    </row>
    <row r="55" spans="1:10" ht="15" customHeight="1" x14ac:dyDescent="0.45">
      <c r="A55" s="1253"/>
      <c r="B55" s="49" t="s">
        <v>824</v>
      </c>
      <c r="C55" s="49" t="s">
        <v>213</v>
      </c>
      <c r="D55" s="230">
        <v>79.78</v>
      </c>
      <c r="E55" s="230">
        <v>80</v>
      </c>
      <c r="F55" s="230">
        <v>80.06</v>
      </c>
      <c r="G55" s="231">
        <v>80.28</v>
      </c>
      <c r="H55" s="383">
        <f>H54/H53*100</f>
        <v>80.179104477611943</v>
      </c>
      <c r="I55" s="864">
        <v>79.66</v>
      </c>
      <c r="J55" s="196"/>
    </row>
    <row r="56" spans="1:10" ht="15" customHeight="1" x14ac:dyDescent="0.45">
      <c r="A56" s="1253"/>
      <c r="B56" s="175" t="s">
        <v>825</v>
      </c>
      <c r="C56" s="51" t="s">
        <v>593</v>
      </c>
      <c r="D56" s="211">
        <v>1079</v>
      </c>
      <c r="E56" s="211">
        <v>1039</v>
      </c>
      <c r="F56" s="211">
        <v>1021</v>
      </c>
      <c r="G56" s="212">
        <v>1006</v>
      </c>
      <c r="H56" s="382">
        <v>996</v>
      </c>
      <c r="I56" s="810">
        <v>1009</v>
      </c>
      <c r="J56" s="195"/>
    </row>
    <row r="57" spans="1:10" ht="15" customHeight="1" x14ac:dyDescent="0.45">
      <c r="A57" s="1253"/>
      <c r="B57" s="49" t="s">
        <v>826</v>
      </c>
      <c r="C57" s="49" t="s">
        <v>213</v>
      </c>
      <c r="D57" s="206">
        <v>20.22</v>
      </c>
      <c r="E57" s="206">
        <v>20</v>
      </c>
      <c r="F57" s="206">
        <v>19.940000000000001</v>
      </c>
      <c r="G57" s="218">
        <v>19.72</v>
      </c>
      <c r="H57" s="384">
        <f>H56/H53*100</f>
        <v>19.82089552238806</v>
      </c>
      <c r="I57" s="864">
        <v>20.34</v>
      </c>
      <c r="J57" s="196"/>
    </row>
    <row r="58" spans="1:10" ht="15" customHeight="1" x14ac:dyDescent="0.45">
      <c r="A58" s="1253" t="s">
        <v>853</v>
      </c>
      <c r="B58" s="360" t="s">
        <v>822</v>
      </c>
      <c r="C58" s="111" t="s">
        <v>593</v>
      </c>
      <c r="D58" s="219">
        <v>3805</v>
      </c>
      <c r="E58" s="219">
        <v>3754</v>
      </c>
      <c r="F58" s="219">
        <v>3727</v>
      </c>
      <c r="G58" s="220">
        <v>3722</v>
      </c>
      <c r="H58" s="385">
        <v>3683</v>
      </c>
      <c r="I58" s="284">
        <v>3639</v>
      </c>
      <c r="J58" s="194"/>
    </row>
    <row r="59" spans="1:10" ht="15" customHeight="1" x14ac:dyDescent="0.45">
      <c r="A59" s="1253"/>
      <c r="B59" s="51" t="s">
        <v>823</v>
      </c>
      <c r="C59" s="51" t="s">
        <v>593</v>
      </c>
      <c r="D59" s="221">
        <v>3367</v>
      </c>
      <c r="E59" s="221">
        <v>3317</v>
      </c>
      <c r="F59" s="221">
        <v>3280</v>
      </c>
      <c r="G59" s="222">
        <v>3279</v>
      </c>
      <c r="H59" s="386">
        <v>3231</v>
      </c>
      <c r="I59" s="805">
        <v>3164</v>
      </c>
      <c r="J59" s="362"/>
    </row>
    <row r="60" spans="1:10" ht="15" customHeight="1" x14ac:dyDescent="0.45">
      <c r="A60" s="1253"/>
      <c r="B60" s="49" t="s">
        <v>824</v>
      </c>
      <c r="C60" s="49" t="s">
        <v>213</v>
      </c>
      <c r="D60" s="233">
        <v>88.49</v>
      </c>
      <c r="E60" s="233">
        <v>88.36</v>
      </c>
      <c r="F60" s="233">
        <v>88.01</v>
      </c>
      <c r="G60" s="232">
        <v>88.1</v>
      </c>
      <c r="H60" s="387">
        <f>H59/H58*100</f>
        <v>87.727396144447454</v>
      </c>
      <c r="I60" s="865">
        <v>86.95</v>
      </c>
      <c r="J60" s="363"/>
    </row>
    <row r="61" spans="1:10" ht="15" customHeight="1" x14ac:dyDescent="0.45">
      <c r="A61" s="1253"/>
      <c r="B61" s="175" t="s">
        <v>825</v>
      </c>
      <c r="C61" s="51" t="s">
        <v>593</v>
      </c>
      <c r="D61" s="213">
        <v>438</v>
      </c>
      <c r="E61" s="213">
        <v>437</v>
      </c>
      <c r="F61" s="213">
        <v>447</v>
      </c>
      <c r="G61" s="214">
        <v>443</v>
      </c>
      <c r="H61" s="388">
        <v>452</v>
      </c>
      <c r="I61" s="670">
        <v>475</v>
      </c>
      <c r="J61" s="195"/>
    </row>
    <row r="62" spans="1:10" ht="15" customHeight="1" x14ac:dyDescent="0.45">
      <c r="A62" s="1253"/>
      <c r="B62" s="49" t="s">
        <v>826</v>
      </c>
      <c r="C62" s="49" t="s">
        <v>213</v>
      </c>
      <c r="D62" s="329">
        <v>11.51</v>
      </c>
      <c r="E62" s="329">
        <v>11.64</v>
      </c>
      <c r="F62" s="329">
        <v>11.99</v>
      </c>
      <c r="G62" s="330">
        <v>11.9</v>
      </c>
      <c r="H62" s="389">
        <f>H61/H58*100</f>
        <v>12.272603855552539</v>
      </c>
      <c r="I62" s="812">
        <v>13.05</v>
      </c>
      <c r="J62" s="364" t="s">
        <v>52</v>
      </c>
    </row>
    <row r="63" spans="1:10" ht="15" customHeight="1" x14ac:dyDescent="0.45">
      <c r="A63" s="1254" t="s">
        <v>854</v>
      </c>
      <c r="B63" s="360" t="s">
        <v>822</v>
      </c>
      <c r="C63" s="111" t="s">
        <v>593</v>
      </c>
      <c r="D63" s="207">
        <v>49</v>
      </c>
      <c r="E63" s="207">
        <v>45</v>
      </c>
      <c r="F63" s="207">
        <v>46</v>
      </c>
      <c r="G63" s="208">
        <v>47</v>
      </c>
      <c r="H63" s="390">
        <v>50</v>
      </c>
      <c r="I63" s="257">
        <v>49</v>
      </c>
      <c r="J63" s="365"/>
    </row>
    <row r="64" spans="1:10" ht="15" customHeight="1" x14ac:dyDescent="0.45">
      <c r="A64" s="1254"/>
      <c r="B64" s="51" t="s">
        <v>823</v>
      </c>
      <c r="C64" s="51" t="s">
        <v>593</v>
      </c>
      <c r="D64" s="215">
        <v>49</v>
      </c>
      <c r="E64" s="215">
        <v>45</v>
      </c>
      <c r="F64" s="215">
        <v>46</v>
      </c>
      <c r="G64" s="216">
        <v>46</v>
      </c>
      <c r="H64" s="391">
        <v>49</v>
      </c>
      <c r="I64" s="262">
        <v>48</v>
      </c>
      <c r="J64" s="195"/>
    </row>
    <row r="65" spans="1:10" ht="15" customHeight="1" x14ac:dyDescent="0.45">
      <c r="A65" s="1254"/>
      <c r="B65" s="49" t="s">
        <v>824</v>
      </c>
      <c r="C65" s="49" t="s">
        <v>213</v>
      </c>
      <c r="D65" s="206">
        <v>100</v>
      </c>
      <c r="E65" s="206">
        <v>100</v>
      </c>
      <c r="F65" s="206">
        <v>100</v>
      </c>
      <c r="G65" s="217">
        <v>97.87</v>
      </c>
      <c r="H65" s="330">
        <f>H64/H63*100</f>
        <v>98</v>
      </c>
      <c r="I65" s="811">
        <v>97.96</v>
      </c>
      <c r="J65" s="364"/>
    </row>
    <row r="66" spans="1:10" ht="15" customHeight="1" x14ac:dyDescent="0.45">
      <c r="A66" s="1254"/>
      <c r="B66" s="175" t="s">
        <v>825</v>
      </c>
      <c r="C66" s="51" t="s">
        <v>593</v>
      </c>
      <c r="D66" s="215">
        <v>0</v>
      </c>
      <c r="E66" s="215">
        <v>0</v>
      </c>
      <c r="F66" s="215">
        <v>0</v>
      </c>
      <c r="G66" s="216">
        <v>1</v>
      </c>
      <c r="H66" s="391">
        <v>1</v>
      </c>
      <c r="I66" s="262">
        <v>1</v>
      </c>
      <c r="J66" s="195"/>
    </row>
    <row r="67" spans="1:10" ht="15" customHeight="1" x14ac:dyDescent="0.45">
      <c r="A67" s="1254"/>
      <c r="B67" s="49" t="s">
        <v>826</v>
      </c>
      <c r="C67" s="49" t="s">
        <v>213</v>
      </c>
      <c r="D67" s="671">
        <v>0</v>
      </c>
      <c r="E67" s="671">
        <v>0</v>
      </c>
      <c r="F67" s="230">
        <v>0</v>
      </c>
      <c r="G67" s="234">
        <v>2.13</v>
      </c>
      <c r="H67" s="392">
        <f>H66/H63*100</f>
        <v>2</v>
      </c>
      <c r="I67" s="811">
        <v>2.04</v>
      </c>
      <c r="J67" s="198"/>
    </row>
    <row r="68" spans="1:10" ht="15" customHeight="1" x14ac:dyDescent="0.45">
      <c r="A68" s="1255" t="s">
        <v>855</v>
      </c>
      <c r="B68" s="360" t="s">
        <v>822</v>
      </c>
      <c r="C68" s="111" t="s">
        <v>593</v>
      </c>
      <c r="D68" s="207">
        <v>16</v>
      </c>
      <c r="E68" s="207">
        <v>16</v>
      </c>
      <c r="F68" s="207">
        <v>14</v>
      </c>
      <c r="G68" s="208">
        <v>15</v>
      </c>
      <c r="H68" s="390">
        <v>15</v>
      </c>
      <c r="I68" s="390">
        <v>15</v>
      </c>
      <c r="J68" s="194"/>
    </row>
    <row r="69" spans="1:10" ht="15" customHeight="1" x14ac:dyDescent="0.45">
      <c r="A69" s="1255"/>
      <c r="B69" s="51" t="s">
        <v>823</v>
      </c>
      <c r="C69" s="51" t="s">
        <v>593</v>
      </c>
      <c r="D69" s="215">
        <v>13</v>
      </c>
      <c r="E69" s="215">
        <v>12</v>
      </c>
      <c r="F69" s="215">
        <v>10</v>
      </c>
      <c r="G69" s="216">
        <v>11</v>
      </c>
      <c r="H69" s="391">
        <v>11</v>
      </c>
      <c r="I69" s="391">
        <v>11</v>
      </c>
      <c r="J69" s="195"/>
    </row>
    <row r="70" spans="1:10" ht="15" customHeight="1" x14ac:dyDescent="0.45">
      <c r="A70" s="1255"/>
      <c r="B70" s="49" t="s">
        <v>824</v>
      </c>
      <c r="C70" s="49" t="s">
        <v>213</v>
      </c>
      <c r="D70" s="230">
        <v>81.25</v>
      </c>
      <c r="E70" s="230">
        <v>75</v>
      </c>
      <c r="F70" s="230">
        <v>71.430000000000007</v>
      </c>
      <c r="G70" s="234">
        <v>73.33</v>
      </c>
      <c r="H70" s="393">
        <f>H69/H68*100</f>
        <v>73.333333333333329</v>
      </c>
      <c r="I70" s="393">
        <f>I69/I68*100</f>
        <v>73.333333333333329</v>
      </c>
      <c r="J70" s="197"/>
    </row>
    <row r="71" spans="1:10" ht="15" customHeight="1" x14ac:dyDescent="0.45">
      <c r="A71" s="1255"/>
      <c r="B71" s="175" t="s">
        <v>825</v>
      </c>
      <c r="C71" s="51" t="s">
        <v>593</v>
      </c>
      <c r="D71" s="215">
        <v>3</v>
      </c>
      <c r="E71" s="215">
        <v>4</v>
      </c>
      <c r="F71" s="215">
        <v>4</v>
      </c>
      <c r="G71" s="216">
        <v>4</v>
      </c>
      <c r="H71" s="391">
        <v>4</v>
      </c>
      <c r="I71" s="391">
        <v>4</v>
      </c>
      <c r="J71" s="195"/>
    </row>
    <row r="72" spans="1:10" ht="15" customHeight="1" x14ac:dyDescent="0.45">
      <c r="A72" s="1256"/>
      <c r="B72" s="49" t="s">
        <v>826</v>
      </c>
      <c r="C72" s="49" t="s">
        <v>213</v>
      </c>
      <c r="D72" s="230">
        <v>18.75</v>
      </c>
      <c r="E72" s="230">
        <v>25</v>
      </c>
      <c r="F72" s="230">
        <v>28.57</v>
      </c>
      <c r="G72" s="231">
        <v>26.67</v>
      </c>
      <c r="H72" s="383">
        <f>H71/H68*100</f>
        <v>26.666666666666668</v>
      </c>
      <c r="I72" s="383">
        <f>I71/I68*100</f>
        <v>26.666666666666668</v>
      </c>
      <c r="J72" s="199"/>
    </row>
    <row r="73" spans="1:10" ht="15" customHeight="1" x14ac:dyDescent="0.45">
      <c r="A73" s="36" t="s">
        <v>856</v>
      </c>
      <c r="B73"/>
      <c r="C73"/>
      <c r="D73"/>
      <c r="E73"/>
      <c r="F73"/>
      <c r="G73"/>
      <c r="H73"/>
    </row>
    <row r="74" spans="1:10" ht="15" customHeight="1" x14ac:dyDescent="0.45">
      <c r="A74" s="36"/>
      <c r="B74"/>
      <c r="C74"/>
      <c r="D74"/>
      <c r="E74"/>
      <c r="F74"/>
      <c r="G74"/>
      <c r="H74"/>
    </row>
    <row r="75" spans="1:10" ht="15" customHeight="1" x14ac:dyDescent="0.45">
      <c r="A75" s="361"/>
      <c r="B75"/>
      <c r="C75"/>
      <c r="D75"/>
      <c r="E75"/>
      <c r="F75"/>
      <c r="G75"/>
      <c r="H75"/>
      <c r="I75" s="27" t="s">
        <v>468</v>
      </c>
    </row>
    <row r="76" spans="1:10" ht="30" customHeight="1" x14ac:dyDescent="0.45">
      <c r="A76" s="929" t="s">
        <v>857</v>
      </c>
      <c r="B76" s="1198"/>
      <c r="C76" s="33" t="s">
        <v>143</v>
      </c>
      <c r="D76" s="5" t="s">
        <v>470</v>
      </c>
      <c r="E76" s="5" t="s">
        <v>812</v>
      </c>
      <c r="F76" s="5" t="s">
        <v>813</v>
      </c>
      <c r="G76" s="5" t="s">
        <v>39</v>
      </c>
      <c r="H76" s="715" t="s">
        <v>565</v>
      </c>
      <c r="I76" s="5" t="s">
        <v>122</v>
      </c>
    </row>
    <row r="77" spans="1:10" ht="15" customHeight="1" x14ac:dyDescent="0.45">
      <c r="A77" s="1232" t="s">
        <v>858</v>
      </c>
      <c r="B77" s="1232"/>
      <c r="C77" s="17" t="s">
        <v>213</v>
      </c>
      <c r="D77" s="351">
        <v>26</v>
      </c>
      <c r="E77" s="351">
        <v>26</v>
      </c>
      <c r="F77" s="229">
        <v>26</v>
      </c>
      <c r="G77" s="394">
        <v>26</v>
      </c>
      <c r="H77" s="813">
        <v>27</v>
      </c>
      <c r="I77" s="38"/>
    </row>
    <row r="78" spans="1:10" ht="15" customHeight="1" x14ac:dyDescent="0.45">
      <c r="A78" s="1232" t="s">
        <v>859</v>
      </c>
      <c r="B78" s="1232"/>
      <c r="C78" s="17" t="s">
        <v>213</v>
      </c>
      <c r="D78" s="351">
        <v>22</v>
      </c>
      <c r="E78" s="351">
        <v>22</v>
      </c>
      <c r="F78" s="229">
        <v>27</v>
      </c>
      <c r="G78" s="394">
        <v>29</v>
      </c>
      <c r="H78" s="813">
        <v>29</v>
      </c>
      <c r="I78" s="38"/>
    </row>
    <row r="79" spans="1:10" ht="15" customHeight="1" x14ac:dyDescent="0.45">
      <c r="A79" s="361"/>
      <c r="B79"/>
      <c r="C79"/>
      <c r="D79"/>
      <c r="E79"/>
      <c r="F79"/>
      <c r="G79" s="2"/>
    </row>
    <row r="80" spans="1:10" ht="15" customHeight="1" x14ac:dyDescent="0.45">
      <c r="C80" s="2"/>
      <c r="G80"/>
      <c r="H80" s="27"/>
      <c r="I80" s="27" t="s">
        <v>468</v>
      </c>
    </row>
    <row r="81" spans="1:13" ht="30" customHeight="1" x14ac:dyDescent="0.45">
      <c r="A81" s="1212" t="s">
        <v>860</v>
      </c>
      <c r="B81" s="1213"/>
      <c r="C81" s="5" t="s">
        <v>143</v>
      </c>
      <c r="D81" s="18" t="s">
        <v>470</v>
      </c>
      <c r="E81" s="18" t="s">
        <v>812</v>
      </c>
      <c r="F81" s="18" t="s">
        <v>813</v>
      </c>
      <c r="G81" s="5" t="s">
        <v>39</v>
      </c>
      <c r="H81" s="715" t="s">
        <v>40</v>
      </c>
      <c r="I81" s="18" t="s">
        <v>122</v>
      </c>
    </row>
    <row r="82" spans="1:13" ht="15" customHeight="1" x14ac:dyDescent="0.45">
      <c r="A82" s="930" t="s">
        <v>861</v>
      </c>
      <c r="B82" s="930"/>
      <c r="C82" s="19" t="s">
        <v>213</v>
      </c>
      <c r="D82" s="351">
        <v>16</v>
      </c>
      <c r="E82" s="351">
        <v>15</v>
      </c>
      <c r="F82" s="351">
        <v>15</v>
      </c>
      <c r="G82" s="395">
        <v>15</v>
      </c>
      <c r="H82" s="813">
        <v>16</v>
      </c>
      <c r="I82" s="38"/>
    </row>
    <row r="83" spans="1:13" ht="15" customHeight="1" x14ac:dyDescent="0.45">
      <c r="A83" s="930" t="s">
        <v>862</v>
      </c>
      <c r="B83" s="930"/>
      <c r="C83" s="19" t="s">
        <v>213</v>
      </c>
      <c r="D83" s="351">
        <v>28</v>
      </c>
      <c r="E83" s="351">
        <v>29</v>
      </c>
      <c r="F83" s="351">
        <v>30</v>
      </c>
      <c r="G83" s="395">
        <v>30</v>
      </c>
      <c r="H83" s="813">
        <v>30</v>
      </c>
      <c r="I83" s="38"/>
    </row>
    <row r="84" spans="1:13" ht="15" customHeight="1" x14ac:dyDescent="0.45">
      <c r="A84" s="930" t="s">
        <v>863</v>
      </c>
      <c r="B84" s="930"/>
      <c r="C84" s="19" t="s">
        <v>213</v>
      </c>
      <c r="D84" s="351">
        <v>22</v>
      </c>
      <c r="E84" s="351">
        <v>22</v>
      </c>
      <c r="F84" s="351">
        <v>22</v>
      </c>
      <c r="G84" s="395">
        <v>22</v>
      </c>
      <c r="H84" s="813">
        <v>23</v>
      </c>
      <c r="I84" s="38"/>
    </row>
    <row r="85" spans="1:13" ht="15" customHeight="1" x14ac:dyDescent="0.45">
      <c r="A85" s="930" t="s">
        <v>864</v>
      </c>
      <c r="B85" s="930"/>
      <c r="C85" s="19" t="s">
        <v>213</v>
      </c>
      <c r="D85" s="351">
        <v>33</v>
      </c>
      <c r="E85" s="351">
        <v>34</v>
      </c>
      <c r="F85" s="351">
        <v>33</v>
      </c>
      <c r="G85" s="395">
        <v>31</v>
      </c>
      <c r="H85" s="813">
        <v>30</v>
      </c>
      <c r="I85" s="38"/>
    </row>
    <row r="86" spans="1:13" ht="15" customHeight="1" x14ac:dyDescent="0.45">
      <c r="A86" s="930" t="s">
        <v>865</v>
      </c>
      <c r="B86" s="930"/>
      <c r="C86" s="19" t="s">
        <v>213</v>
      </c>
      <c r="D86" s="351">
        <v>1</v>
      </c>
      <c r="E86" s="351">
        <v>1</v>
      </c>
      <c r="F86" s="351">
        <v>1</v>
      </c>
      <c r="G86" s="395">
        <v>1</v>
      </c>
      <c r="H86" s="813">
        <v>1</v>
      </c>
      <c r="I86" s="38"/>
    </row>
    <row r="87" spans="1:13" customFormat="1" ht="15" customHeight="1" x14ac:dyDescent="0.45"/>
    <row r="88" spans="1:13" ht="15" customHeight="1" x14ac:dyDescent="0.45">
      <c r="C88" s="2"/>
      <c r="G88"/>
      <c r="H88"/>
      <c r="I88" s="27" t="s">
        <v>468</v>
      </c>
    </row>
    <row r="89" spans="1:13" ht="30" customHeight="1" x14ac:dyDescent="0.45">
      <c r="A89" s="1212" t="s">
        <v>866</v>
      </c>
      <c r="B89" s="1212"/>
      <c r="C89" s="174" t="s">
        <v>143</v>
      </c>
      <c r="D89" s="56" t="s">
        <v>470</v>
      </c>
      <c r="E89" s="56" t="s">
        <v>812</v>
      </c>
      <c r="F89" s="56" t="s">
        <v>813</v>
      </c>
      <c r="G89" s="5" t="s">
        <v>39</v>
      </c>
      <c r="H89" s="715" t="s">
        <v>40</v>
      </c>
      <c r="I89" s="56" t="s">
        <v>122</v>
      </c>
    </row>
    <row r="90" spans="1:13" ht="15" customHeight="1" x14ac:dyDescent="0.45">
      <c r="A90" s="1202" t="s">
        <v>867</v>
      </c>
      <c r="B90" s="1202"/>
      <c r="C90" s="6" t="s">
        <v>868</v>
      </c>
      <c r="D90" s="224">
        <v>2002.5</v>
      </c>
      <c r="E90" s="224">
        <v>1993.8</v>
      </c>
      <c r="F90" s="225">
        <v>1983.2</v>
      </c>
      <c r="G90" s="225">
        <v>2004.3</v>
      </c>
      <c r="H90" s="814">
        <v>2003</v>
      </c>
      <c r="I90" s="52"/>
    </row>
    <row r="91" spans="1:13" ht="15" customHeight="1" x14ac:dyDescent="0.45">
      <c r="A91" s="1202" t="s">
        <v>869</v>
      </c>
      <c r="B91" s="1234"/>
      <c r="C91" s="6" t="s">
        <v>868</v>
      </c>
      <c r="D91" s="224">
        <v>30.4</v>
      </c>
      <c r="E91" s="224">
        <v>29.9</v>
      </c>
      <c r="F91" s="225">
        <v>29.2</v>
      </c>
      <c r="G91" s="371">
        <v>31</v>
      </c>
      <c r="H91" s="814">
        <v>11.4</v>
      </c>
      <c r="I91" s="52"/>
      <c r="J91" s="728"/>
      <c r="K91" s="728"/>
      <c r="L91" s="728"/>
      <c r="M91" s="97"/>
    </row>
    <row r="92" spans="1:13" ht="15" customHeight="1" x14ac:dyDescent="0.45">
      <c r="A92" s="1234" t="s">
        <v>870</v>
      </c>
      <c r="B92" s="1234"/>
      <c r="C92" s="6" t="s">
        <v>213</v>
      </c>
      <c r="D92" s="873">
        <v>60</v>
      </c>
      <c r="E92" s="873">
        <v>67</v>
      </c>
      <c r="F92" s="873">
        <v>71</v>
      </c>
      <c r="G92" s="874">
        <v>68</v>
      </c>
      <c r="H92" s="866">
        <v>73</v>
      </c>
      <c r="I92" s="875"/>
      <c r="J92" s="347"/>
      <c r="K92" s="347"/>
      <c r="L92" s="728"/>
      <c r="M92" s="97"/>
    </row>
    <row r="93" spans="1:13" ht="15" customHeight="1" x14ac:dyDescent="0.45">
      <c r="A93" s="1234" t="s">
        <v>871</v>
      </c>
      <c r="B93" s="1234"/>
      <c r="C93" s="6" t="s">
        <v>323</v>
      </c>
      <c r="D93" s="876">
        <v>3</v>
      </c>
      <c r="E93" s="876" t="s">
        <v>872</v>
      </c>
      <c r="F93" s="876">
        <v>1</v>
      </c>
      <c r="G93" s="876">
        <v>2</v>
      </c>
      <c r="H93" s="818">
        <v>1</v>
      </c>
      <c r="I93" s="875"/>
      <c r="J93" s="721"/>
      <c r="K93" s="721"/>
      <c r="L93" s="721"/>
    </row>
    <row r="94" spans="1:13" ht="15" customHeight="1" x14ac:dyDescent="0.45">
      <c r="A94" s="1202" t="s">
        <v>873</v>
      </c>
      <c r="B94" s="1202"/>
      <c r="C94" s="6" t="s">
        <v>213</v>
      </c>
      <c r="D94" s="877" t="s">
        <v>874</v>
      </c>
      <c r="E94" s="877" t="s">
        <v>875</v>
      </c>
      <c r="F94" s="877" t="s">
        <v>876</v>
      </c>
      <c r="G94" s="878" t="s">
        <v>877</v>
      </c>
      <c r="H94" s="716" t="s">
        <v>877</v>
      </c>
      <c r="I94" s="875"/>
      <c r="J94" s="721"/>
      <c r="K94" s="721"/>
      <c r="L94" s="721"/>
    </row>
    <row r="95" spans="1:13" ht="15" customHeight="1" x14ac:dyDescent="0.45">
      <c r="A95" s="1245" t="s">
        <v>878</v>
      </c>
      <c r="B95" s="1202"/>
      <c r="C95" s="6" t="s">
        <v>593</v>
      </c>
      <c r="D95" s="7" t="s">
        <v>879</v>
      </c>
      <c r="E95" s="7" t="s">
        <v>880</v>
      </c>
      <c r="F95" s="54" t="s">
        <v>881</v>
      </c>
      <c r="G95" s="7" t="s">
        <v>882</v>
      </c>
      <c r="H95" s="716" t="s">
        <v>883</v>
      </c>
      <c r="I95" s="52"/>
      <c r="J95" s="721"/>
      <c r="K95" s="721"/>
      <c r="L95" s="721"/>
    </row>
    <row r="96" spans="1:13" s="721" customFormat="1" ht="15" customHeight="1" x14ac:dyDescent="0.45">
      <c r="A96" s="717" t="s">
        <v>884</v>
      </c>
      <c r="B96" s="718"/>
      <c r="C96" s="719"/>
      <c r="D96" s="719"/>
      <c r="E96" s="719"/>
      <c r="F96" s="719"/>
      <c r="G96" s="720"/>
      <c r="H96" s="720"/>
      <c r="I96" s="720"/>
      <c r="J96" s="720"/>
    </row>
    <row r="97" spans="1:10" s="721" customFormat="1" ht="30" customHeight="1" x14ac:dyDescent="0.45">
      <c r="A97" s="1251" t="s">
        <v>885</v>
      </c>
      <c r="B97" s="1251"/>
      <c r="C97" s="1251"/>
      <c r="D97" s="1251"/>
      <c r="E97" s="1251"/>
      <c r="F97" s="1251"/>
      <c r="G97" s="1251"/>
      <c r="H97" s="1251"/>
      <c r="I97" s="1251"/>
      <c r="J97" s="720"/>
    </row>
    <row r="98" spans="1:10" s="721" customFormat="1" ht="15" customHeight="1" x14ac:dyDescent="0.45">
      <c r="A98" s="347" t="s">
        <v>886</v>
      </c>
      <c r="B98" s="718"/>
      <c r="C98" s="719"/>
      <c r="D98" s="719"/>
      <c r="E98" s="719"/>
      <c r="F98" s="719"/>
      <c r="G98" s="720"/>
      <c r="H98" s="720"/>
      <c r="I98" s="720"/>
      <c r="J98" s="720"/>
    </row>
    <row r="99" spans="1:10" s="721" customFormat="1" ht="15" customHeight="1" x14ac:dyDescent="0.45">
      <c r="A99" s="347" t="s">
        <v>887</v>
      </c>
      <c r="B99" s="722"/>
      <c r="C99" s="723"/>
      <c r="D99" s="723"/>
      <c r="E99" s="723"/>
      <c r="F99" s="723"/>
      <c r="G99" s="724"/>
      <c r="H99" s="724"/>
      <c r="I99" s="720"/>
      <c r="J99" s="720"/>
    </row>
    <row r="100" spans="1:10" s="721" customFormat="1" ht="15" customHeight="1" x14ac:dyDescent="0.45">
      <c r="A100" s="347"/>
      <c r="B100" s="722"/>
      <c r="C100" s="723"/>
      <c r="D100" s="723"/>
      <c r="E100" s="723"/>
      <c r="F100" s="723"/>
      <c r="G100" s="724"/>
      <c r="H100" s="724"/>
      <c r="I100" s="720"/>
      <c r="J100" s="720"/>
    </row>
    <row r="101" spans="1:10" ht="15" customHeight="1" x14ac:dyDescent="0.45">
      <c r="A101" s="97"/>
      <c r="G101" s="12"/>
      <c r="H101" s="12"/>
      <c r="I101" s="27" t="s">
        <v>468</v>
      </c>
    </row>
    <row r="102" spans="1:10" ht="30" customHeight="1" x14ac:dyDescent="0.45">
      <c r="A102" s="1212" t="s">
        <v>888</v>
      </c>
      <c r="B102" s="1213"/>
      <c r="C102" s="33" t="s">
        <v>143</v>
      </c>
      <c r="D102" s="5" t="s">
        <v>470</v>
      </c>
      <c r="E102" s="5" t="s">
        <v>812</v>
      </c>
      <c r="F102" s="5" t="s">
        <v>813</v>
      </c>
      <c r="G102" s="5" t="s">
        <v>39</v>
      </c>
      <c r="H102" s="715" t="s">
        <v>40</v>
      </c>
      <c r="I102" s="5" t="s">
        <v>122</v>
      </c>
    </row>
    <row r="103" spans="1:10" ht="15" customHeight="1" x14ac:dyDescent="0.45">
      <c r="A103" s="1232" t="s">
        <v>822</v>
      </c>
      <c r="B103" s="1232"/>
      <c r="C103" s="8" t="s">
        <v>213</v>
      </c>
      <c r="D103" s="352">
        <v>1.5</v>
      </c>
      <c r="E103" s="352">
        <v>1.3</v>
      </c>
      <c r="F103" s="223">
        <v>0.87</v>
      </c>
      <c r="G103" s="223">
        <v>0.98</v>
      </c>
      <c r="H103" s="815">
        <v>0.75</v>
      </c>
      <c r="I103" s="52"/>
    </row>
    <row r="104" spans="1:10" ht="15" customHeight="1" x14ac:dyDescent="0.45">
      <c r="A104" s="1246" t="s">
        <v>823</v>
      </c>
      <c r="B104" s="1247"/>
      <c r="C104" s="15" t="s">
        <v>213</v>
      </c>
      <c r="D104" s="353">
        <v>1.3</v>
      </c>
      <c r="E104" s="353">
        <v>1.2</v>
      </c>
      <c r="F104" s="235">
        <v>0.72</v>
      </c>
      <c r="G104" s="235">
        <v>1.07</v>
      </c>
      <c r="H104" s="816">
        <v>0.87</v>
      </c>
      <c r="I104" s="46"/>
    </row>
    <row r="105" spans="1:10" ht="15" customHeight="1" x14ac:dyDescent="0.45">
      <c r="A105" s="1248" t="s">
        <v>825</v>
      </c>
      <c r="B105" s="1249"/>
      <c r="C105" s="16" t="s">
        <v>213</v>
      </c>
      <c r="D105" s="354">
        <v>1.5</v>
      </c>
      <c r="E105" s="354">
        <v>1.3</v>
      </c>
      <c r="F105" s="236">
        <v>0.83</v>
      </c>
      <c r="G105" s="236">
        <v>0.71</v>
      </c>
      <c r="H105" s="817">
        <v>0.42</v>
      </c>
      <c r="I105" s="47"/>
    </row>
    <row r="106" spans="1:10" ht="15" customHeight="1" x14ac:dyDescent="0.45">
      <c r="A106" s="13"/>
      <c r="F106" s="57"/>
      <c r="G106" s="57"/>
    </row>
    <row r="107" spans="1:10" ht="15" customHeight="1" x14ac:dyDescent="0.45">
      <c r="G107" s="12"/>
      <c r="H107" s="12"/>
      <c r="I107" s="27" t="s">
        <v>468</v>
      </c>
    </row>
    <row r="108" spans="1:10" ht="30" customHeight="1" x14ac:dyDescent="0.45">
      <c r="A108" s="1250" t="s">
        <v>889</v>
      </c>
      <c r="B108" s="1250"/>
      <c r="C108" s="56" t="s">
        <v>143</v>
      </c>
      <c r="D108" s="56" t="s">
        <v>470</v>
      </c>
      <c r="E108" s="56" t="s">
        <v>812</v>
      </c>
      <c r="F108" s="56" t="s">
        <v>813</v>
      </c>
      <c r="G108" s="56" t="s">
        <v>39</v>
      </c>
      <c r="H108" s="715" t="s">
        <v>40</v>
      </c>
      <c r="I108" s="56" t="s">
        <v>122</v>
      </c>
    </row>
    <row r="109" spans="1:10" ht="15" customHeight="1" x14ac:dyDescent="0.45">
      <c r="A109" s="1241" t="s">
        <v>890</v>
      </c>
      <c r="B109" s="53" t="s">
        <v>822</v>
      </c>
      <c r="C109" s="53" t="s">
        <v>593</v>
      </c>
      <c r="D109" s="242">
        <v>123</v>
      </c>
      <c r="E109" s="242">
        <v>120</v>
      </c>
      <c r="F109" s="242">
        <v>127</v>
      </c>
      <c r="G109" s="242">
        <v>139</v>
      </c>
      <c r="H109" s="818">
        <v>139</v>
      </c>
      <c r="I109" s="52"/>
    </row>
    <row r="110" spans="1:10" ht="15" customHeight="1" x14ac:dyDescent="0.45">
      <c r="A110" s="1238"/>
      <c r="B110" s="51" t="s">
        <v>823</v>
      </c>
      <c r="C110" s="51" t="s">
        <v>593</v>
      </c>
      <c r="D110" s="243">
        <v>88</v>
      </c>
      <c r="E110" s="243">
        <v>89</v>
      </c>
      <c r="F110" s="243">
        <v>96</v>
      </c>
      <c r="G110" s="243">
        <v>97</v>
      </c>
      <c r="H110" s="819">
        <v>89</v>
      </c>
      <c r="I110" s="50"/>
    </row>
    <row r="111" spans="1:10" ht="15" customHeight="1" x14ac:dyDescent="0.45">
      <c r="A111" s="1238"/>
      <c r="B111" s="49" t="s">
        <v>824</v>
      </c>
      <c r="C111" s="49" t="s">
        <v>213</v>
      </c>
      <c r="D111" s="355">
        <v>71.540000000000006</v>
      </c>
      <c r="E111" s="355">
        <v>74.17</v>
      </c>
      <c r="F111" s="355">
        <v>75.59</v>
      </c>
      <c r="G111" s="396">
        <f>G110/G109*100</f>
        <v>69.7841726618705</v>
      </c>
      <c r="H111" s="823">
        <v>64.03</v>
      </c>
      <c r="I111" s="48"/>
    </row>
    <row r="112" spans="1:10" ht="15" customHeight="1" x14ac:dyDescent="0.45">
      <c r="A112" s="1238"/>
      <c r="B112" s="51" t="s">
        <v>825</v>
      </c>
      <c r="C112" s="51" t="s">
        <v>593</v>
      </c>
      <c r="D112" s="246">
        <v>35</v>
      </c>
      <c r="E112" s="246">
        <v>31</v>
      </c>
      <c r="F112" s="246">
        <v>31</v>
      </c>
      <c r="G112" s="246">
        <f>G109-G110</f>
        <v>42</v>
      </c>
      <c r="H112" s="820">
        <v>50</v>
      </c>
      <c r="I112" s="50"/>
    </row>
    <row r="113" spans="1:13" ht="15" customHeight="1" x14ac:dyDescent="0.45">
      <c r="A113" s="1238"/>
      <c r="B113" s="49" t="s">
        <v>826</v>
      </c>
      <c r="C113" s="49" t="s">
        <v>213</v>
      </c>
      <c r="D113" s="356">
        <v>28.46</v>
      </c>
      <c r="E113" s="356">
        <v>25.83</v>
      </c>
      <c r="F113" s="356">
        <v>24.41</v>
      </c>
      <c r="G113" s="397">
        <f>G112/G109*100</f>
        <v>30.215827338129497</v>
      </c>
      <c r="H113" s="824">
        <v>35.97</v>
      </c>
      <c r="I113" s="48"/>
    </row>
    <row r="114" spans="1:13" ht="15" customHeight="1" x14ac:dyDescent="0.45">
      <c r="A114" s="1238" t="s">
        <v>891</v>
      </c>
      <c r="B114" s="8" t="s">
        <v>822</v>
      </c>
      <c r="C114" s="8" t="s">
        <v>593</v>
      </c>
      <c r="D114" s="867">
        <v>16</v>
      </c>
      <c r="E114" s="867">
        <v>43</v>
      </c>
      <c r="F114" s="867">
        <v>79</v>
      </c>
      <c r="G114" s="868">
        <v>77</v>
      </c>
      <c r="H114" s="869">
        <v>44</v>
      </c>
      <c r="I114" s="60"/>
    </row>
    <row r="115" spans="1:13" ht="15" customHeight="1" x14ac:dyDescent="0.45">
      <c r="A115" s="1238"/>
      <c r="B115" s="11" t="s">
        <v>892</v>
      </c>
      <c r="C115" s="11" t="s">
        <v>213</v>
      </c>
      <c r="D115" s="879">
        <f>D114/(D109+D114)*100</f>
        <v>11.510791366906476</v>
      </c>
      <c r="E115" s="879">
        <f>E114/(E109+E114)*100</f>
        <v>26.380368098159508</v>
      </c>
      <c r="F115" s="879">
        <f>F114/(F109+F114)*100</f>
        <v>38.349514563106794</v>
      </c>
      <c r="G115" s="879">
        <f>G114/(G109+G114)*100</f>
        <v>35.648148148148145</v>
      </c>
      <c r="H115" s="879">
        <f>H114/(H109+H114)*100</f>
        <v>24.043715846994534</v>
      </c>
      <c r="I115" s="61"/>
      <c r="J115" s="347"/>
      <c r="K115" s="347"/>
      <c r="L115" s="721"/>
      <c r="M115" s="721"/>
    </row>
    <row r="116" spans="1:13" ht="15" customHeight="1" x14ac:dyDescent="0.45">
      <c r="A116" s="1238"/>
      <c r="B116" s="9" t="s">
        <v>823</v>
      </c>
      <c r="C116" s="292" t="s">
        <v>593</v>
      </c>
      <c r="D116" s="243">
        <v>13</v>
      </c>
      <c r="E116" s="243">
        <v>39</v>
      </c>
      <c r="F116" s="243">
        <v>76</v>
      </c>
      <c r="G116" s="357">
        <v>59</v>
      </c>
      <c r="H116" s="821">
        <v>33</v>
      </c>
      <c r="I116" s="139"/>
      <c r="J116" s="721"/>
      <c r="K116" s="721"/>
    </row>
    <row r="117" spans="1:13" ht="15" customHeight="1" x14ac:dyDescent="0.45">
      <c r="A117" s="1238"/>
      <c r="B117" s="10" t="s">
        <v>824</v>
      </c>
      <c r="C117" s="10" t="s">
        <v>213</v>
      </c>
      <c r="D117" s="291">
        <v>81.25</v>
      </c>
      <c r="E117" s="291">
        <v>90.7</v>
      </c>
      <c r="F117" s="291">
        <v>96.2</v>
      </c>
      <c r="G117" s="398">
        <f>G116/G114*100</f>
        <v>76.623376623376629</v>
      </c>
      <c r="H117" s="825">
        <v>75</v>
      </c>
      <c r="I117" s="61"/>
    </row>
    <row r="118" spans="1:13" ht="15" customHeight="1" x14ac:dyDescent="0.45">
      <c r="A118" s="1238"/>
      <c r="B118" s="9" t="s">
        <v>825</v>
      </c>
      <c r="C118" s="292" t="s">
        <v>593</v>
      </c>
      <c r="D118" s="243">
        <v>3</v>
      </c>
      <c r="E118" s="243">
        <v>4</v>
      </c>
      <c r="F118" s="243">
        <v>3</v>
      </c>
      <c r="G118" s="357">
        <v>18</v>
      </c>
      <c r="H118" s="821">
        <v>11</v>
      </c>
      <c r="I118" s="139"/>
    </row>
    <row r="119" spans="1:13" ht="15" customHeight="1" x14ac:dyDescent="0.45">
      <c r="A119" s="1238"/>
      <c r="B119" s="10" t="s">
        <v>826</v>
      </c>
      <c r="C119" s="10" t="s">
        <v>213</v>
      </c>
      <c r="D119" s="291">
        <v>18.75</v>
      </c>
      <c r="E119" s="291">
        <v>9.3000000000000007</v>
      </c>
      <c r="F119" s="291">
        <v>3.8</v>
      </c>
      <c r="G119" s="236">
        <f>G118/G114*100</f>
        <v>23.376623376623375</v>
      </c>
      <c r="H119" s="826">
        <v>25</v>
      </c>
      <c r="I119" s="60"/>
    </row>
    <row r="120" spans="1:13" ht="15" customHeight="1" x14ac:dyDescent="0.45">
      <c r="A120" s="1242" t="s">
        <v>893</v>
      </c>
      <c r="B120" s="53" t="s">
        <v>822</v>
      </c>
      <c r="C120" s="53" t="s">
        <v>593</v>
      </c>
      <c r="D120" s="190" t="s">
        <v>47</v>
      </c>
      <c r="E120" s="190" t="s">
        <v>47</v>
      </c>
      <c r="F120" s="242">
        <v>20</v>
      </c>
      <c r="G120" s="242">
        <v>17</v>
      </c>
      <c r="H120" s="818">
        <v>24</v>
      </c>
      <c r="I120" s="52"/>
      <c r="J120" s="121"/>
    </row>
    <row r="121" spans="1:13" ht="15" customHeight="1" x14ac:dyDescent="0.45">
      <c r="A121" s="1242"/>
      <c r="B121" s="695" t="s">
        <v>823</v>
      </c>
      <c r="C121" s="294" t="s">
        <v>593</v>
      </c>
      <c r="D121" s="173" t="s">
        <v>47</v>
      </c>
      <c r="E121" s="173" t="s">
        <v>47</v>
      </c>
      <c r="F121" s="243">
        <v>2</v>
      </c>
      <c r="G121" s="357">
        <v>1</v>
      </c>
      <c r="H121" s="821">
        <v>2</v>
      </c>
      <c r="I121" s="139"/>
    </row>
    <row r="122" spans="1:13" ht="15" customHeight="1" x14ac:dyDescent="0.45">
      <c r="A122" s="1232"/>
      <c r="B122" s="16" t="s">
        <v>829</v>
      </c>
      <c r="C122" s="114" t="s">
        <v>593</v>
      </c>
      <c r="D122" s="293" t="s">
        <v>47</v>
      </c>
      <c r="E122" s="293" t="s">
        <v>47</v>
      </c>
      <c r="F122" s="244">
        <v>18</v>
      </c>
      <c r="G122" s="273">
        <v>16</v>
      </c>
      <c r="H122" s="822">
        <v>22</v>
      </c>
      <c r="I122" s="48"/>
    </row>
    <row r="123" spans="1:13" ht="15" customHeight="1" x14ac:dyDescent="0.45">
      <c r="A123" s="36"/>
      <c r="B123" s="12"/>
      <c r="D123" s="631"/>
      <c r="E123" s="116"/>
      <c r="F123" s="113"/>
      <c r="G123" s="116"/>
      <c r="H123" s="116"/>
    </row>
    <row r="124" spans="1:13" ht="15" customHeight="1" x14ac:dyDescent="0.45">
      <c r="C124" s="2"/>
      <c r="D124" s="2"/>
      <c r="E124" s="2"/>
      <c r="F124" s="2"/>
      <c r="G124" s="27" t="s">
        <v>468</v>
      </c>
      <c r="H124" s="97"/>
    </row>
    <row r="125" spans="1:13" ht="30" customHeight="1" x14ac:dyDescent="0.45">
      <c r="A125" s="929" t="s">
        <v>894</v>
      </c>
      <c r="B125" s="929"/>
      <c r="C125" s="63" t="s">
        <v>143</v>
      </c>
      <c r="D125" s="62" t="s">
        <v>38</v>
      </c>
      <c r="E125" s="62" t="s">
        <v>580</v>
      </c>
      <c r="F125" s="715" t="s">
        <v>40</v>
      </c>
      <c r="G125" s="62" t="s">
        <v>819</v>
      </c>
    </row>
    <row r="126" spans="1:13" ht="15" customHeight="1" x14ac:dyDescent="0.45">
      <c r="A126" s="1240" t="s">
        <v>895</v>
      </c>
      <c r="B126" s="1240"/>
      <c r="C126" s="184" t="s">
        <v>896</v>
      </c>
      <c r="D126" s="245">
        <v>20909825</v>
      </c>
      <c r="E126" s="281">
        <v>20333662</v>
      </c>
      <c r="F126" s="827">
        <v>21125472</v>
      </c>
      <c r="G126" s="151"/>
    </row>
    <row r="127" spans="1:13" ht="15" customHeight="1" x14ac:dyDescent="0.45">
      <c r="A127" s="1243" t="s">
        <v>897</v>
      </c>
      <c r="B127" s="1244"/>
      <c r="C127" s="296" t="s">
        <v>593</v>
      </c>
      <c r="D127" s="297">
        <v>3015</v>
      </c>
      <c r="E127" s="281">
        <v>3015</v>
      </c>
      <c r="F127" s="827">
        <v>3027</v>
      </c>
      <c r="G127" s="152"/>
    </row>
    <row r="128" spans="1:13" ht="15" customHeight="1" x14ac:dyDescent="0.45">
      <c r="A128" s="1239" t="s">
        <v>898</v>
      </c>
      <c r="B128" s="1239"/>
      <c r="C128" s="10" t="s">
        <v>213</v>
      </c>
      <c r="D128" s="295">
        <v>54</v>
      </c>
      <c r="E128" s="399">
        <v>54</v>
      </c>
      <c r="F128" s="828">
        <v>55</v>
      </c>
      <c r="G128" s="244"/>
    </row>
    <row r="129" spans="1:14" ht="15" customHeight="1" x14ac:dyDescent="0.45">
      <c r="A129" s="1240" t="s">
        <v>899</v>
      </c>
      <c r="B129" s="1240"/>
      <c r="C129" s="17" t="s">
        <v>213</v>
      </c>
      <c r="D129" s="245">
        <v>77</v>
      </c>
      <c r="E129" s="279">
        <v>77</v>
      </c>
      <c r="F129" s="829">
        <v>77</v>
      </c>
      <c r="G129" s="153"/>
    </row>
    <row r="130" spans="1:14" ht="15" customHeight="1" x14ac:dyDescent="0.45">
      <c r="A130" s="1240" t="s">
        <v>900</v>
      </c>
      <c r="B130" s="1240"/>
      <c r="C130" s="16" t="s">
        <v>213</v>
      </c>
      <c r="D130" s="245">
        <v>71</v>
      </c>
      <c r="E130" s="279">
        <v>71</v>
      </c>
      <c r="F130" s="828">
        <v>73</v>
      </c>
      <c r="G130" s="154"/>
    </row>
    <row r="131" spans="1:14" ht="15" customHeight="1" x14ac:dyDescent="0.45">
      <c r="A131" s="36" t="s">
        <v>901</v>
      </c>
      <c r="D131" s="117"/>
      <c r="E131" s="117"/>
      <c r="F131" s="118"/>
      <c r="G131" s="117"/>
    </row>
    <row r="132" spans="1:14" ht="30" customHeight="1" x14ac:dyDescent="0.45">
      <c r="A132" s="947" t="s">
        <v>902</v>
      </c>
      <c r="B132" s="948"/>
      <c r="C132" s="948"/>
      <c r="D132" s="948"/>
      <c r="E132" s="948"/>
      <c r="F132" s="948"/>
      <c r="G132" s="948"/>
      <c r="H132" s="948"/>
      <c r="I132" s="948"/>
    </row>
    <row r="133" spans="1:14" ht="15" customHeight="1" x14ac:dyDescent="0.45">
      <c r="A133" s="948" t="s">
        <v>903</v>
      </c>
      <c r="B133" s="948"/>
      <c r="C133" s="948"/>
      <c r="D133" s="948"/>
      <c r="E133" s="948"/>
      <c r="F133" s="948"/>
      <c r="G133" s="948"/>
      <c r="H133" s="948"/>
      <c r="I133" s="948"/>
    </row>
    <row r="134" spans="1:14" ht="15" customHeight="1" x14ac:dyDescent="0.45">
      <c r="C134" s="2"/>
      <c r="D134" s="2"/>
      <c r="E134" s="2"/>
      <c r="F134" s="2"/>
      <c r="G134" s="2"/>
    </row>
    <row r="135" spans="1:14" ht="15" customHeight="1" x14ac:dyDescent="0.45"/>
    <row r="136" spans="1:14" ht="15" customHeight="1" x14ac:dyDescent="0.45">
      <c r="A136" s="890" t="s">
        <v>904</v>
      </c>
    </row>
    <row r="137" spans="1:14" ht="15" customHeight="1" x14ac:dyDescent="0.45">
      <c r="A137" s="98"/>
      <c r="I137" s="27" t="s">
        <v>468</v>
      </c>
    </row>
    <row r="138" spans="1:14" ht="30" customHeight="1" x14ac:dyDescent="0.45">
      <c r="A138" s="1207" t="s">
        <v>905</v>
      </c>
      <c r="B138" s="1207"/>
      <c r="C138" s="5" t="s">
        <v>143</v>
      </c>
      <c r="D138" s="18" t="s">
        <v>470</v>
      </c>
      <c r="E138" s="18" t="s">
        <v>812</v>
      </c>
      <c r="F138" s="18" t="s">
        <v>813</v>
      </c>
      <c r="G138" s="18" t="s">
        <v>39</v>
      </c>
      <c r="H138" s="84" t="s">
        <v>85</v>
      </c>
      <c r="I138" s="18" t="s">
        <v>122</v>
      </c>
      <c r="J138" s="910"/>
      <c r="K138" s="911"/>
      <c r="L138" s="911"/>
      <c r="M138" s="911"/>
      <c r="N138" s="911"/>
    </row>
    <row r="139" spans="1:14" ht="15" customHeight="1" x14ac:dyDescent="0.45">
      <c r="A139" s="999" t="s">
        <v>906</v>
      </c>
      <c r="B139" s="999"/>
      <c r="C139" s="19" t="s">
        <v>593</v>
      </c>
      <c r="D139" s="245">
        <v>110</v>
      </c>
      <c r="E139" s="245">
        <v>108</v>
      </c>
      <c r="F139" s="245" t="s">
        <v>907</v>
      </c>
      <c r="G139" s="400">
        <v>129</v>
      </c>
      <c r="H139" s="830">
        <v>105</v>
      </c>
      <c r="I139" s="14"/>
    </row>
    <row r="140" spans="1:14" ht="15" customHeight="1" x14ac:dyDescent="0.45">
      <c r="A140" s="1235" t="s">
        <v>908</v>
      </c>
      <c r="B140" s="42" t="s">
        <v>822</v>
      </c>
      <c r="C140" s="20" t="s">
        <v>593</v>
      </c>
      <c r="D140" s="245">
        <v>116</v>
      </c>
      <c r="E140" s="245">
        <v>146</v>
      </c>
      <c r="F140" s="245" t="s">
        <v>909</v>
      </c>
      <c r="G140" s="597">
        <v>173</v>
      </c>
      <c r="H140" s="830">
        <f>H141+H142</f>
        <v>164</v>
      </c>
      <c r="I140" s="14"/>
    </row>
    <row r="141" spans="1:14" ht="15" customHeight="1" x14ac:dyDescent="0.45">
      <c r="A141" s="1230"/>
      <c r="B141" s="176" t="s">
        <v>910</v>
      </c>
      <c r="C141" s="21" t="s">
        <v>593</v>
      </c>
      <c r="D141" s="252">
        <v>49</v>
      </c>
      <c r="E141" s="252">
        <v>78</v>
      </c>
      <c r="F141" s="248" t="s">
        <v>911</v>
      </c>
      <c r="G141" s="598">
        <v>105</v>
      </c>
      <c r="H141" s="831">
        <v>91</v>
      </c>
      <c r="I141" s="22"/>
    </row>
    <row r="142" spans="1:14" ht="15" customHeight="1" x14ac:dyDescent="0.45">
      <c r="A142" s="1230"/>
      <c r="B142" s="177" t="s">
        <v>912</v>
      </c>
      <c r="C142" s="23" t="s">
        <v>593</v>
      </c>
      <c r="D142" s="254">
        <v>67</v>
      </c>
      <c r="E142" s="254">
        <v>68</v>
      </c>
      <c r="F142" s="249" t="s">
        <v>913</v>
      </c>
      <c r="G142" s="599">
        <v>68</v>
      </c>
      <c r="H142" s="832">
        <v>73</v>
      </c>
      <c r="I142" s="24"/>
    </row>
    <row r="143" spans="1:14" ht="15" customHeight="1" x14ac:dyDescent="0.45">
      <c r="A143" s="1235" t="s">
        <v>914</v>
      </c>
      <c r="B143" s="42" t="s">
        <v>822</v>
      </c>
      <c r="C143" s="20" t="s">
        <v>593</v>
      </c>
      <c r="D143" s="256">
        <v>259</v>
      </c>
      <c r="E143" s="256">
        <v>261</v>
      </c>
      <c r="F143" s="248" t="s">
        <v>915</v>
      </c>
      <c r="G143" s="598">
        <v>284</v>
      </c>
      <c r="H143" s="830">
        <f>H144+H145</f>
        <v>244</v>
      </c>
      <c r="I143" s="14"/>
    </row>
    <row r="144" spans="1:14" ht="15" customHeight="1" x14ac:dyDescent="0.45">
      <c r="A144" s="1230"/>
      <c r="B144" s="176" t="s">
        <v>910</v>
      </c>
      <c r="C144" s="21" t="s">
        <v>593</v>
      </c>
      <c r="D144" s="252">
        <v>191</v>
      </c>
      <c r="E144" s="252">
        <v>176</v>
      </c>
      <c r="F144" s="248" t="s">
        <v>916</v>
      </c>
      <c r="G144" s="598">
        <v>205</v>
      </c>
      <c r="H144" s="831">
        <v>173</v>
      </c>
      <c r="I144" s="22"/>
    </row>
    <row r="145" spans="1:12" ht="15" customHeight="1" x14ac:dyDescent="0.45">
      <c r="A145" s="1230"/>
      <c r="B145" s="177" t="s">
        <v>912</v>
      </c>
      <c r="C145" s="23" t="s">
        <v>593</v>
      </c>
      <c r="D145" s="254">
        <v>68</v>
      </c>
      <c r="E145" s="254">
        <v>85</v>
      </c>
      <c r="F145" s="249">
        <v>71</v>
      </c>
      <c r="G145" s="599">
        <v>79</v>
      </c>
      <c r="H145" s="832">
        <v>71</v>
      </c>
      <c r="I145" s="24"/>
    </row>
    <row r="146" spans="1:12" ht="15" customHeight="1" x14ac:dyDescent="0.45">
      <c r="A146" s="1235" t="s">
        <v>917</v>
      </c>
      <c r="B146" s="42" t="s">
        <v>822</v>
      </c>
      <c r="C146" s="20" t="s">
        <v>213</v>
      </c>
      <c r="D146" s="178">
        <v>44.8</v>
      </c>
      <c r="E146" s="178">
        <v>55.9</v>
      </c>
      <c r="F146" s="645">
        <v>57.9</v>
      </c>
      <c r="G146" s="600">
        <v>60.9</v>
      </c>
      <c r="H146" s="833">
        <v>67.2</v>
      </c>
      <c r="I146" s="144"/>
      <c r="J146" s="97"/>
    </row>
    <row r="147" spans="1:12" ht="15" customHeight="1" x14ac:dyDescent="0.45">
      <c r="A147" s="1230"/>
      <c r="B147" s="176" t="s">
        <v>910</v>
      </c>
      <c r="C147" s="21" t="s">
        <v>213</v>
      </c>
      <c r="D147" s="646">
        <v>25.7</v>
      </c>
      <c r="E147" s="646">
        <v>44.3</v>
      </c>
      <c r="F147" s="645">
        <v>35.5</v>
      </c>
      <c r="G147" s="600">
        <v>51.2</v>
      </c>
      <c r="H147" s="834">
        <v>52.6</v>
      </c>
      <c r="I147" s="22"/>
      <c r="J147" s="721"/>
      <c r="K147" s="721"/>
      <c r="L147" s="721"/>
    </row>
    <row r="148" spans="1:12" ht="15" customHeight="1" x14ac:dyDescent="0.45">
      <c r="A148" s="1230"/>
      <c r="B148" s="177" t="s">
        <v>912</v>
      </c>
      <c r="C148" s="23" t="s">
        <v>213</v>
      </c>
      <c r="D148" s="647">
        <v>98.5</v>
      </c>
      <c r="E148" s="648">
        <v>80</v>
      </c>
      <c r="F148" s="649">
        <v>115.5</v>
      </c>
      <c r="G148" s="601">
        <v>86.1</v>
      </c>
      <c r="H148" s="835">
        <v>102.8</v>
      </c>
      <c r="I148" s="24"/>
      <c r="J148" s="728"/>
      <c r="K148" s="721"/>
      <c r="L148" s="721"/>
    </row>
    <row r="149" spans="1:12" ht="15" customHeight="1" x14ac:dyDescent="0.45">
      <c r="A149" s="1229" t="s">
        <v>918</v>
      </c>
      <c r="B149" s="1229"/>
      <c r="C149" s="19" t="s">
        <v>919</v>
      </c>
      <c r="D149" s="261">
        <v>43</v>
      </c>
      <c r="E149" s="261">
        <v>42</v>
      </c>
      <c r="F149" s="261">
        <v>56</v>
      </c>
      <c r="G149" s="261">
        <v>60</v>
      </c>
      <c r="H149" s="830">
        <v>65</v>
      </c>
      <c r="I149" s="14"/>
      <c r="J149" s="728"/>
      <c r="K149" s="721"/>
      <c r="L149" s="721"/>
    </row>
    <row r="150" spans="1:12" ht="15" customHeight="1" x14ac:dyDescent="0.45">
      <c r="A150" s="1237" t="s">
        <v>920</v>
      </c>
      <c r="B150" s="42" t="s">
        <v>822</v>
      </c>
      <c r="C150" s="20" t="s">
        <v>593</v>
      </c>
      <c r="D150" s="257">
        <v>82</v>
      </c>
      <c r="E150" s="257">
        <v>112</v>
      </c>
      <c r="F150" s="248">
        <v>122</v>
      </c>
      <c r="G150" s="598">
        <v>127</v>
      </c>
      <c r="H150" s="830">
        <f>H151+H152</f>
        <v>181</v>
      </c>
      <c r="I150" s="144"/>
      <c r="J150" s="721"/>
      <c r="K150" s="721"/>
      <c r="L150" s="721"/>
    </row>
    <row r="151" spans="1:12" ht="15" customHeight="1" x14ac:dyDescent="0.45">
      <c r="A151" s="1238"/>
      <c r="B151" s="176" t="s">
        <v>910</v>
      </c>
      <c r="C151" s="21" t="s">
        <v>593</v>
      </c>
      <c r="D151" s="252">
        <v>32</v>
      </c>
      <c r="E151" s="252">
        <v>48</v>
      </c>
      <c r="F151" s="248">
        <v>44</v>
      </c>
      <c r="G151" s="598">
        <v>60</v>
      </c>
      <c r="H151" s="831">
        <v>102</v>
      </c>
      <c r="I151" s="22"/>
      <c r="J151" s="721"/>
      <c r="K151" s="721"/>
      <c r="L151" s="721"/>
    </row>
    <row r="152" spans="1:12" ht="15" customHeight="1" x14ac:dyDescent="0.45">
      <c r="A152" s="1238"/>
      <c r="B152" s="177" t="s">
        <v>912</v>
      </c>
      <c r="C152" s="23" t="s">
        <v>593</v>
      </c>
      <c r="D152" s="254">
        <v>50</v>
      </c>
      <c r="E152" s="254">
        <v>64</v>
      </c>
      <c r="F152" s="249">
        <v>78</v>
      </c>
      <c r="G152" s="599">
        <v>67</v>
      </c>
      <c r="H152" s="832">
        <v>79</v>
      </c>
      <c r="I152" s="24"/>
      <c r="J152" s="721"/>
      <c r="K152" s="721"/>
      <c r="L152" s="721"/>
    </row>
    <row r="153" spans="1:12" ht="15" customHeight="1" x14ac:dyDescent="0.45">
      <c r="A153" s="1237" t="s">
        <v>921</v>
      </c>
      <c r="B153" s="42" t="s">
        <v>822</v>
      </c>
      <c r="C153" s="20" t="s">
        <v>213</v>
      </c>
      <c r="D153" s="258">
        <v>94.3</v>
      </c>
      <c r="E153" s="258">
        <v>94.9</v>
      </c>
      <c r="F153" s="227">
        <v>95.3</v>
      </c>
      <c r="G153" s="602">
        <v>98.4</v>
      </c>
      <c r="H153" s="836">
        <v>98.4</v>
      </c>
      <c r="I153" s="144"/>
      <c r="J153" s="721"/>
      <c r="K153" s="721"/>
      <c r="L153" s="721"/>
    </row>
    <row r="154" spans="1:12" ht="15" customHeight="1" x14ac:dyDescent="0.45">
      <c r="A154" s="1238"/>
      <c r="B154" s="176" t="s">
        <v>910</v>
      </c>
      <c r="C154" s="21" t="s">
        <v>213</v>
      </c>
      <c r="D154" s="260">
        <v>88.9</v>
      </c>
      <c r="E154" s="260">
        <v>98</v>
      </c>
      <c r="F154" s="251">
        <v>89.8</v>
      </c>
      <c r="G154" s="600">
        <v>98.4</v>
      </c>
      <c r="H154" s="837">
        <v>97.1</v>
      </c>
      <c r="I154" s="22"/>
      <c r="J154" s="721"/>
      <c r="K154" s="721"/>
      <c r="L154" s="721"/>
    </row>
    <row r="155" spans="1:12" ht="15" customHeight="1" x14ac:dyDescent="0.45">
      <c r="A155" s="1238"/>
      <c r="B155" s="177" t="s">
        <v>912</v>
      </c>
      <c r="C155" s="23" t="s">
        <v>213</v>
      </c>
      <c r="D155" s="259">
        <v>98</v>
      </c>
      <c r="E155" s="259">
        <v>92.8</v>
      </c>
      <c r="F155" s="228" t="s">
        <v>922</v>
      </c>
      <c r="G155" s="548">
        <v>98.5</v>
      </c>
      <c r="H155" s="838">
        <v>100</v>
      </c>
      <c r="I155" s="24"/>
      <c r="J155" s="721"/>
      <c r="K155" s="721"/>
      <c r="L155" s="721"/>
    </row>
    <row r="156" spans="1:12" ht="15" customHeight="1" x14ac:dyDescent="0.45">
      <c r="A156" s="939" t="s">
        <v>923</v>
      </c>
      <c r="B156" s="42" t="s">
        <v>822</v>
      </c>
      <c r="C156" s="379" t="s">
        <v>593</v>
      </c>
      <c r="D156" s="256">
        <v>209</v>
      </c>
      <c r="E156" s="256">
        <v>236</v>
      </c>
      <c r="F156" s="248">
        <v>312</v>
      </c>
      <c r="G156" s="401">
        <v>327</v>
      </c>
      <c r="H156" s="830">
        <v>496</v>
      </c>
      <c r="I156" s="14"/>
      <c r="J156" s="728"/>
      <c r="K156" s="721"/>
      <c r="L156" s="721"/>
    </row>
    <row r="157" spans="1:12" ht="15" customHeight="1" x14ac:dyDescent="0.45">
      <c r="A157" s="1230"/>
      <c r="B157" s="176" t="s">
        <v>910</v>
      </c>
      <c r="C157" s="21" t="s">
        <v>593</v>
      </c>
      <c r="D157" s="252">
        <v>72</v>
      </c>
      <c r="E157" s="252">
        <v>86</v>
      </c>
      <c r="F157" s="248">
        <v>128</v>
      </c>
      <c r="G157" s="401">
        <v>129</v>
      </c>
      <c r="H157" s="847">
        <v>237</v>
      </c>
      <c r="I157" s="22"/>
      <c r="J157" s="721"/>
      <c r="K157" s="721"/>
      <c r="L157" s="721"/>
    </row>
    <row r="158" spans="1:12" ht="15" customHeight="1" x14ac:dyDescent="0.45">
      <c r="A158" s="1230"/>
      <c r="B158" s="177" t="s">
        <v>912</v>
      </c>
      <c r="C158" s="23" t="s">
        <v>593</v>
      </c>
      <c r="D158" s="254">
        <v>137</v>
      </c>
      <c r="E158" s="254">
        <v>150</v>
      </c>
      <c r="F158" s="249">
        <v>184</v>
      </c>
      <c r="G158" s="402">
        <v>198</v>
      </c>
      <c r="H158" s="832">
        <v>259</v>
      </c>
      <c r="I158" s="24"/>
      <c r="J158" s="721"/>
      <c r="K158" s="721"/>
      <c r="L158" s="721"/>
    </row>
    <row r="159" spans="1:12" ht="15" customHeight="1" x14ac:dyDescent="0.45">
      <c r="A159" s="1238" t="s">
        <v>924</v>
      </c>
      <c r="B159" s="188" t="s">
        <v>822</v>
      </c>
      <c r="C159" s="379" t="s">
        <v>593</v>
      </c>
      <c r="D159" s="257">
        <v>232</v>
      </c>
      <c r="E159" s="257">
        <v>244</v>
      </c>
      <c r="F159" s="248">
        <v>301</v>
      </c>
      <c r="G159" s="401">
        <v>348</v>
      </c>
      <c r="H159" s="906" t="s">
        <v>47</v>
      </c>
      <c r="I159" s="676"/>
      <c r="J159" s="718"/>
      <c r="K159" s="721"/>
      <c r="L159" s="721"/>
    </row>
    <row r="160" spans="1:12" ht="15" customHeight="1" x14ac:dyDescent="0.45">
      <c r="A160" s="1238"/>
      <c r="B160" s="408" t="s">
        <v>910</v>
      </c>
      <c r="C160" s="431" t="s">
        <v>593</v>
      </c>
      <c r="D160" s="262">
        <v>107</v>
      </c>
      <c r="E160" s="262">
        <v>108</v>
      </c>
      <c r="F160" s="248">
        <v>142</v>
      </c>
      <c r="G160" s="401">
        <v>164</v>
      </c>
      <c r="H160" s="906" t="s">
        <v>47</v>
      </c>
      <c r="I160" s="677"/>
      <c r="J160" s="721"/>
      <c r="K160" s="721"/>
      <c r="L160" s="721"/>
    </row>
    <row r="161" spans="1:12" ht="15" customHeight="1" x14ac:dyDescent="0.45">
      <c r="A161" s="1238"/>
      <c r="B161" s="378" t="s">
        <v>912</v>
      </c>
      <c r="C161" s="436" t="s">
        <v>593</v>
      </c>
      <c r="D161" s="264">
        <v>125</v>
      </c>
      <c r="E161" s="264">
        <v>136</v>
      </c>
      <c r="F161" s="249">
        <v>159</v>
      </c>
      <c r="G161" s="402">
        <v>184</v>
      </c>
      <c r="H161" s="907" t="s">
        <v>47</v>
      </c>
      <c r="I161" s="678"/>
      <c r="J161" s="721"/>
      <c r="K161" s="721"/>
      <c r="L161" s="721"/>
    </row>
    <row r="162" spans="1:12" ht="15" customHeight="1" x14ac:dyDescent="0.45">
      <c r="A162" s="1230" t="s">
        <v>925</v>
      </c>
      <c r="B162" s="42" t="s">
        <v>822</v>
      </c>
      <c r="C162" s="20" t="s">
        <v>593</v>
      </c>
      <c r="D162" s="256">
        <v>60</v>
      </c>
      <c r="E162" s="256">
        <v>81</v>
      </c>
      <c r="F162" s="248">
        <v>118</v>
      </c>
      <c r="G162" s="401">
        <v>140</v>
      </c>
      <c r="H162" s="839">
        <v>132</v>
      </c>
      <c r="I162" s="14"/>
      <c r="J162" s="721"/>
      <c r="K162" s="721"/>
      <c r="L162" s="721"/>
    </row>
    <row r="163" spans="1:12" ht="15" customHeight="1" x14ac:dyDescent="0.45">
      <c r="A163" s="1230"/>
      <c r="B163" s="176" t="s">
        <v>910</v>
      </c>
      <c r="C163" s="21" t="s">
        <v>593</v>
      </c>
      <c r="D163" s="252">
        <v>0</v>
      </c>
      <c r="E163" s="252">
        <v>1</v>
      </c>
      <c r="F163" s="248">
        <v>8</v>
      </c>
      <c r="G163" s="401">
        <v>2</v>
      </c>
      <c r="H163" s="846">
        <v>3</v>
      </c>
      <c r="I163" s="22"/>
      <c r="J163" s="721"/>
      <c r="K163" s="721"/>
      <c r="L163" s="721"/>
    </row>
    <row r="164" spans="1:12" ht="15" customHeight="1" x14ac:dyDescent="0.45">
      <c r="A164" s="1230"/>
      <c r="B164" s="177" t="s">
        <v>912</v>
      </c>
      <c r="C164" s="23" t="s">
        <v>593</v>
      </c>
      <c r="D164" s="254">
        <v>60</v>
      </c>
      <c r="E164" s="254">
        <v>80</v>
      </c>
      <c r="F164" s="249" t="s">
        <v>926</v>
      </c>
      <c r="G164" s="402">
        <v>138</v>
      </c>
      <c r="H164" s="842">
        <v>129</v>
      </c>
      <c r="I164" s="24"/>
      <c r="J164" s="721"/>
      <c r="K164" s="721"/>
      <c r="L164" s="721"/>
    </row>
    <row r="165" spans="1:12" ht="15" customHeight="1" x14ac:dyDescent="0.45">
      <c r="A165" s="1230" t="s">
        <v>927</v>
      </c>
      <c r="B165" s="42" t="s">
        <v>822</v>
      </c>
      <c r="C165" s="20" t="s">
        <v>593</v>
      </c>
      <c r="D165" s="256">
        <v>14</v>
      </c>
      <c r="E165" s="256">
        <v>11</v>
      </c>
      <c r="F165" s="248" t="s">
        <v>928</v>
      </c>
      <c r="G165" s="401">
        <v>10</v>
      </c>
      <c r="H165" s="840">
        <v>9</v>
      </c>
      <c r="I165" s="14"/>
      <c r="J165" s="721"/>
      <c r="K165" s="721"/>
      <c r="L165" s="721"/>
    </row>
    <row r="166" spans="1:12" ht="15" customHeight="1" x14ac:dyDescent="0.45">
      <c r="A166" s="1230"/>
      <c r="B166" s="176" t="s">
        <v>910</v>
      </c>
      <c r="C166" s="21" t="s">
        <v>593</v>
      </c>
      <c r="D166" s="252">
        <v>2</v>
      </c>
      <c r="E166" s="252">
        <v>2</v>
      </c>
      <c r="F166" s="248">
        <v>1</v>
      </c>
      <c r="G166" s="401">
        <v>1</v>
      </c>
      <c r="H166" s="846">
        <v>0</v>
      </c>
      <c r="I166" s="22"/>
      <c r="J166" s="721"/>
      <c r="K166" s="721"/>
      <c r="L166" s="721"/>
    </row>
    <row r="167" spans="1:12" ht="15" customHeight="1" x14ac:dyDescent="0.45">
      <c r="A167" s="999"/>
      <c r="B167" s="177" t="s">
        <v>912</v>
      </c>
      <c r="C167" s="23" t="s">
        <v>593</v>
      </c>
      <c r="D167" s="254">
        <v>12</v>
      </c>
      <c r="E167" s="254">
        <v>9</v>
      </c>
      <c r="F167" s="249">
        <v>9</v>
      </c>
      <c r="G167" s="402">
        <v>9</v>
      </c>
      <c r="H167" s="842">
        <v>9</v>
      </c>
      <c r="I167" s="24"/>
      <c r="J167" s="721"/>
      <c r="K167" s="721"/>
      <c r="L167" s="721"/>
    </row>
    <row r="168" spans="1:12" ht="15" customHeight="1" x14ac:dyDescent="0.45">
      <c r="A168" s="1231" t="s">
        <v>929</v>
      </c>
      <c r="B168" s="1231"/>
      <c r="C168" s="307" t="s">
        <v>213</v>
      </c>
      <c r="D168" s="304">
        <v>84</v>
      </c>
      <c r="E168" s="304">
        <v>89</v>
      </c>
      <c r="F168" s="305">
        <v>92.600000000000009</v>
      </c>
      <c r="G168" s="406">
        <v>88.8</v>
      </c>
      <c r="H168" s="845">
        <v>93.2</v>
      </c>
      <c r="I168" s="150"/>
      <c r="J168" s="728"/>
      <c r="K168" s="721"/>
      <c r="L168" s="721"/>
    </row>
    <row r="169" spans="1:12" ht="15" customHeight="1" x14ac:dyDescent="0.45">
      <c r="A169" s="1238" t="s">
        <v>930</v>
      </c>
      <c r="B169" s="42" t="s">
        <v>822</v>
      </c>
      <c r="C169" s="20" t="s">
        <v>323</v>
      </c>
      <c r="D169" s="257">
        <v>43</v>
      </c>
      <c r="E169" s="257">
        <v>51</v>
      </c>
      <c r="F169" s="248">
        <v>71</v>
      </c>
      <c r="G169" s="401">
        <v>89</v>
      </c>
      <c r="H169" s="840">
        <v>94</v>
      </c>
      <c r="I169" s="144"/>
      <c r="J169" s="721"/>
      <c r="K169" s="721"/>
      <c r="L169" s="721"/>
    </row>
    <row r="170" spans="1:12" ht="15" customHeight="1" x14ac:dyDescent="0.45">
      <c r="A170" s="1238"/>
      <c r="B170" s="367" t="s">
        <v>910</v>
      </c>
      <c r="C170" s="21" t="s">
        <v>323</v>
      </c>
      <c r="D170" s="262">
        <v>13</v>
      </c>
      <c r="E170" s="262">
        <v>21</v>
      </c>
      <c r="F170" s="248">
        <v>30</v>
      </c>
      <c r="G170" s="401">
        <v>28</v>
      </c>
      <c r="H170" s="841">
        <v>25</v>
      </c>
      <c r="I170" s="145"/>
    </row>
    <row r="171" spans="1:12" ht="15" customHeight="1" x14ac:dyDescent="0.45">
      <c r="A171" s="1138"/>
      <c r="B171" s="23" t="s">
        <v>912</v>
      </c>
      <c r="C171" s="23" t="s">
        <v>323</v>
      </c>
      <c r="D171" s="264">
        <v>30</v>
      </c>
      <c r="E171" s="264">
        <v>30</v>
      </c>
      <c r="F171" s="249">
        <v>41</v>
      </c>
      <c r="G171" s="402">
        <v>61</v>
      </c>
      <c r="H171" s="842">
        <v>69</v>
      </c>
      <c r="I171" s="132"/>
    </row>
    <row r="172" spans="1:12" ht="15" customHeight="1" x14ac:dyDescent="0.45">
      <c r="A172" s="1233" t="s">
        <v>931</v>
      </c>
      <c r="B172" s="1233"/>
      <c r="C172" s="6" t="s">
        <v>593</v>
      </c>
      <c r="D172" s="250" t="s">
        <v>56</v>
      </c>
      <c r="E172" s="250" t="s">
        <v>56</v>
      </c>
      <c r="F172" s="247">
        <v>40</v>
      </c>
      <c r="G172" s="247">
        <v>60</v>
      </c>
      <c r="H172" s="840">
        <v>84</v>
      </c>
      <c r="I172" s="144"/>
    </row>
    <row r="173" spans="1:12" ht="15" customHeight="1" x14ac:dyDescent="0.45">
      <c r="A173" s="1234" t="s">
        <v>932</v>
      </c>
      <c r="B173" s="1234"/>
      <c r="C173" s="6" t="s">
        <v>593</v>
      </c>
      <c r="D173" s="257">
        <v>23</v>
      </c>
      <c r="E173" s="257">
        <v>26</v>
      </c>
      <c r="F173" s="247">
        <v>61</v>
      </c>
      <c r="G173" s="247">
        <f>73+66</f>
        <v>139</v>
      </c>
      <c r="H173" s="840">
        <f>34+10</f>
        <v>44</v>
      </c>
      <c r="I173" s="144"/>
    </row>
    <row r="174" spans="1:12" ht="15" customHeight="1" x14ac:dyDescent="0.45">
      <c r="A174" s="1235" t="s">
        <v>933</v>
      </c>
      <c r="B174" s="42" t="s">
        <v>822</v>
      </c>
      <c r="C174" s="20" t="s">
        <v>593</v>
      </c>
      <c r="D174" s="256">
        <v>0</v>
      </c>
      <c r="E174" s="256">
        <v>1</v>
      </c>
      <c r="F174" s="248">
        <v>2</v>
      </c>
      <c r="G174" s="403">
        <v>1</v>
      </c>
      <c r="H174" s="840">
        <v>0</v>
      </c>
      <c r="I174" s="14"/>
    </row>
    <row r="175" spans="1:12" ht="15" customHeight="1" x14ac:dyDescent="0.45">
      <c r="A175" s="1230"/>
      <c r="B175" s="408" t="s">
        <v>910</v>
      </c>
      <c r="C175" s="21" t="s">
        <v>593</v>
      </c>
      <c r="D175" s="252">
        <v>0</v>
      </c>
      <c r="E175" s="252">
        <v>1</v>
      </c>
      <c r="F175" s="248">
        <v>1</v>
      </c>
      <c r="G175" s="403">
        <v>0</v>
      </c>
      <c r="H175" s="841">
        <v>0</v>
      </c>
      <c r="I175" s="22"/>
    </row>
    <row r="176" spans="1:12" ht="15" customHeight="1" x14ac:dyDescent="0.45">
      <c r="A176" s="1230"/>
      <c r="B176" s="378" t="s">
        <v>912</v>
      </c>
      <c r="C176" s="23" t="s">
        <v>593</v>
      </c>
      <c r="D176" s="254">
        <v>0</v>
      </c>
      <c r="E176" s="254">
        <v>0</v>
      </c>
      <c r="F176" s="249">
        <v>1</v>
      </c>
      <c r="G176" s="404">
        <v>1</v>
      </c>
      <c r="H176" s="842">
        <v>0</v>
      </c>
      <c r="I176" s="24"/>
    </row>
    <row r="177" spans="1:14" ht="15" customHeight="1" x14ac:dyDescent="0.45">
      <c r="A177" s="1230" t="s">
        <v>934</v>
      </c>
      <c r="B177" s="42" t="s">
        <v>822</v>
      </c>
      <c r="C177" s="20" t="s">
        <v>593</v>
      </c>
      <c r="D177" s="256">
        <v>189</v>
      </c>
      <c r="E177" s="256">
        <v>185</v>
      </c>
      <c r="F177" s="248">
        <v>210</v>
      </c>
      <c r="G177" s="403">
        <v>237</v>
      </c>
      <c r="H177" s="840">
        <v>260</v>
      </c>
      <c r="I177" s="14"/>
    </row>
    <row r="178" spans="1:14" ht="15" customHeight="1" x14ac:dyDescent="0.45">
      <c r="A178" s="1230"/>
      <c r="B178" s="176" t="s">
        <v>910</v>
      </c>
      <c r="C178" s="21" t="s">
        <v>593</v>
      </c>
      <c r="D178" s="252">
        <v>55</v>
      </c>
      <c r="E178" s="252">
        <v>56</v>
      </c>
      <c r="F178" s="248" t="s">
        <v>935</v>
      </c>
      <c r="G178" s="403">
        <v>68</v>
      </c>
      <c r="H178" s="841">
        <v>87</v>
      </c>
      <c r="I178" s="22"/>
    </row>
    <row r="179" spans="1:14" ht="15" customHeight="1" x14ac:dyDescent="0.45">
      <c r="A179" s="1230"/>
      <c r="B179" s="177" t="s">
        <v>912</v>
      </c>
      <c r="C179" s="23" t="s">
        <v>593</v>
      </c>
      <c r="D179" s="254">
        <v>134</v>
      </c>
      <c r="E179" s="254">
        <v>129</v>
      </c>
      <c r="F179" s="249">
        <v>148</v>
      </c>
      <c r="G179" s="404">
        <v>169</v>
      </c>
      <c r="H179" s="842">
        <v>173</v>
      </c>
      <c r="I179" s="24"/>
    </row>
    <row r="180" spans="1:14" ht="15" customHeight="1" x14ac:dyDescent="0.45">
      <c r="A180" s="1230" t="s">
        <v>936</v>
      </c>
      <c r="B180" s="42" t="s">
        <v>822</v>
      </c>
      <c r="C180" s="20" t="s">
        <v>593</v>
      </c>
      <c r="D180" s="256">
        <v>4</v>
      </c>
      <c r="E180" s="256">
        <v>3</v>
      </c>
      <c r="F180" s="248">
        <v>0</v>
      </c>
      <c r="G180" s="403">
        <v>1</v>
      </c>
      <c r="H180" s="840">
        <v>0</v>
      </c>
      <c r="I180" s="14"/>
    </row>
    <row r="181" spans="1:14" ht="15" customHeight="1" x14ac:dyDescent="0.45">
      <c r="A181" s="1230"/>
      <c r="B181" s="176" t="s">
        <v>910</v>
      </c>
      <c r="C181" s="21" t="s">
        <v>593</v>
      </c>
      <c r="D181" s="252">
        <v>0</v>
      </c>
      <c r="E181" s="252">
        <v>0</v>
      </c>
      <c r="F181" s="248">
        <v>0</v>
      </c>
      <c r="G181" s="403">
        <v>0</v>
      </c>
      <c r="H181" s="841">
        <v>0</v>
      </c>
      <c r="I181" s="22"/>
    </row>
    <row r="182" spans="1:14" ht="15" customHeight="1" x14ac:dyDescent="0.45">
      <c r="A182" s="999"/>
      <c r="B182" s="177" t="s">
        <v>912</v>
      </c>
      <c r="C182" s="23" t="s">
        <v>593</v>
      </c>
      <c r="D182" s="254">
        <v>4</v>
      </c>
      <c r="E182" s="254">
        <v>3</v>
      </c>
      <c r="F182" s="249">
        <v>0</v>
      </c>
      <c r="G182" s="404">
        <v>1</v>
      </c>
      <c r="H182" s="842">
        <v>0</v>
      </c>
      <c r="I182" s="377"/>
    </row>
    <row r="183" spans="1:14" ht="15" customHeight="1" x14ac:dyDescent="0.45">
      <c r="A183" s="1236" t="s">
        <v>937</v>
      </c>
      <c r="B183" s="1236"/>
      <c r="C183" s="19" t="s">
        <v>323</v>
      </c>
      <c r="D183" s="242">
        <v>44</v>
      </c>
      <c r="E183" s="242">
        <v>23</v>
      </c>
      <c r="F183" s="247">
        <v>42</v>
      </c>
      <c r="G183" s="405">
        <v>26</v>
      </c>
      <c r="H183" s="840">
        <v>26</v>
      </c>
      <c r="I183" s="144"/>
      <c r="J183" s="407"/>
    </row>
    <row r="184" spans="1:14" ht="15" customHeight="1" x14ac:dyDescent="0.45">
      <c r="A184" s="1138" t="s">
        <v>938</v>
      </c>
      <c r="B184" s="1138"/>
      <c r="C184" s="19" t="s">
        <v>593</v>
      </c>
      <c r="D184" s="256">
        <v>13</v>
      </c>
      <c r="E184" s="256">
        <v>12</v>
      </c>
      <c r="F184" s="247">
        <v>16</v>
      </c>
      <c r="G184" s="247">
        <v>12</v>
      </c>
      <c r="H184" s="840">
        <v>11</v>
      </c>
      <c r="I184" s="45"/>
      <c r="J184" s="97"/>
      <c r="K184" s="97"/>
      <c r="L184" s="97"/>
      <c r="M184" s="97"/>
    </row>
    <row r="185" spans="1:14" ht="15" customHeight="1" x14ac:dyDescent="0.45">
      <c r="A185" s="1230" t="s">
        <v>939</v>
      </c>
      <c r="B185" s="359" t="s">
        <v>822</v>
      </c>
      <c r="C185" s="19" t="s">
        <v>593</v>
      </c>
      <c r="D185" s="566">
        <v>13</v>
      </c>
      <c r="E185" s="566">
        <v>42</v>
      </c>
      <c r="F185" s="673">
        <v>79.5</v>
      </c>
      <c r="G185" s="673">
        <v>15</v>
      </c>
      <c r="H185" s="839">
        <v>24</v>
      </c>
      <c r="I185" s="226"/>
    </row>
    <row r="186" spans="1:14" ht="15" customHeight="1" x14ac:dyDescent="0.45">
      <c r="A186" s="1230"/>
      <c r="B186" s="51" t="s">
        <v>823</v>
      </c>
      <c r="C186" s="306" t="s">
        <v>593</v>
      </c>
      <c r="D186" s="674">
        <v>5</v>
      </c>
      <c r="E186" s="674">
        <v>11</v>
      </c>
      <c r="F186" s="675">
        <v>32.5</v>
      </c>
      <c r="G186" s="675">
        <v>5</v>
      </c>
      <c r="H186" s="843">
        <v>12</v>
      </c>
      <c r="I186" s="327"/>
    </row>
    <row r="187" spans="1:14" ht="15" customHeight="1" x14ac:dyDescent="0.45">
      <c r="A187" s="999"/>
      <c r="B187" s="114" t="s">
        <v>829</v>
      </c>
      <c r="C187" s="30" t="s">
        <v>593</v>
      </c>
      <c r="D187" s="289">
        <v>8</v>
      </c>
      <c r="E187" s="289">
        <v>31</v>
      </c>
      <c r="F187" s="303">
        <v>47</v>
      </c>
      <c r="G187" s="303">
        <v>10</v>
      </c>
      <c r="H187" s="844">
        <v>12</v>
      </c>
      <c r="I187" s="326"/>
    </row>
    <row r="188" spans="1:14" s="3" customFormat="1" ht="15" customHeight="1" x14ac:dyDescent="0.45">
      <c r="A188" s="36" t="s">
        <v>940</v>
      </c>
      <c r="B188" s="2"/>
      <c r="D188" s="78"/>
      <c r="E188" s="25"/>
      <c r="F188" s="25"/>
      <c r="H188" s="2"/>
      <c r="I188" s="2"/>
    </row>
    <row r="189" spans="1:14" s="3" customFormat="1" ht="15" customHeight="1" x14ac:dyDescent="0.45">
      <c r="A189" s="36" t="s">
        <v>941</v>
      </c>
      <c r="B189" s="2"/>
      <c r="D189" s="78"/>
      <c r="E189" s="25"/>
      <c r="F189" s="25"/>
      <c r="H189" s="2"/>
      <c r="I189" s="2"/>
    </row>
    <row r="190" spans="1:14" s="3" customFormat="1" ht="15" customHeight="1" x14ac:dyDescent="0.45">
      <c r="A190" s="58" t="s">
        <v>942</v>
      </c>
      <c r="B190" s="2"/>
      <c r="D190" s="90"/>
      <c r="E190" s="90"/>
      <c r="F190" s="90"/>
      <c r="H190" s="2"/>
      <c r="I190" s="97"/>
    </row>
    <row r="191" spans="1:14" s="3" customFormat="1" ht="15" customHeight="1" x14ac:dyDescent="0.45">
      <c r="A191" s="2" t="s">
        <v>943</v>
      </c>
      <c r="B191" s="2"/>
      <c r="D191" s="90"/>
      <c r="E191" s="90"/>
      <c r="F191" s="90"/>
      <c r="H191" s="2"/>
      <c r="I191" s="2"/>
    </row>
    <row r="192" spans="1:14" s="725" customFormat="1" ht="15" customHeight="1" x14ac:dyDescent="0.45">
      <c r="A192" s="726" t="s">
        <v>944</v>
      </c>
      <c r="B192" s="347"/>
      <c r="D192" s="727"/>
      <c r="E192" s="727"/>
      <c r="F192" s="727"/>
      <c r="H192" s="347"/>
      <c r="I192" s="347"/>
      <c r="N192" s="726"/>
    </row>
    <row r="193" spans="1:14" s="725" customFormat="1" ht="30" customHeight="1" x14ac:dyDescent="0.45">
      <c r="A193" s="1258" t="s">
        <v>945</v>
      </c>
      <c r="B193" s="1258"/>
      <c r="C193" s="1258"/>
      <c r="D193" s="1258"/>
      <c r="E193" s="1258"/>
      <c r="F193" s="1258"/>
      <c r="G193" s="1258"/>
      <c r="H193" s="1258"/>
      <c r="I193" s="1258"/>
      <c r="N193" s="726"/>
    </row>
    <row r="194" spans="1:14" s="725" customFormat="1" ht="15" customHeight="1" x14ac:dyDescent="0.45">
      <c r="A194" s="347" t="s">
        <v>946</v>
      </c>
      <c r="B194" s="347"/>
      <c r="D194" s="727"/>
      <c r="E194" s="727"/>
      <c r="F194" s="727"/>
      <c r="H194" s="347"/>
      <c r="I194" s="347"/>
      <c r="N194" s="726"/>
    </row>
    <row r="195" spans="1:14" s="3" customFormat="1" ht="15" customHeight="1" x14ac:dyDescent="0.45">
      <c r="A195" s="2"/>
      <c r="B195" s="2"/>
      <c r="D195" s="78"/>
      <c r="E195" s="25"/>
      <c r="F195" s="25"/>
      <c r="H195" s="2"/>
      <c r="I195" s="2"/>
    </row>
    <row r="196" spans="1:14" s="3" customFormat="1" ht="15" customHeight="1" x14ac:dyDescent="0.45">
      <c r="A196" s="2"/>
      <c r="B196" s="2"/>
      <c r="D196" s="78"/>
      <c r="E196" s="25"/>
      <c r="F196" s="25"/>
      <c r="H196" s="2"/>
      <c r="I196" s="27" t="s">
        <v>468</v>
      </c>
    </row>
    <row r="197" spans="1:14" s="3" customFormat="1" ht="30" customHeight="1" x14ac:dyDescent="0.45">
      <c r="A197" s="929" t="s">
        <v>947</v>
      </c>
      <c r="B197" s="929"/>
      <c r="C197" s="63" t="s">
        <v>143</v>
      </c>
      <c r="D197" s="62" t="s">
        <v>144</v>
      </c>
      <c r="E197" s="62" t="s">
        <v>818</v>
      </c>
      <c r="F197" s="81" t="s">
        <v>38</v>
      </c>
      <c r="G197" s="81" t="s">
        <v>580</v>
      </c>
      <c r="H197" s="84" t="s">
        <v>85</v>
      </c>
      <c r="I197" s="18" t="s">
        <v>122</v>
      </c>
      <c r="J197" s="2"/>
      <c r="K197" s="2"/>
    </row>
    <row r="198" spans="1:14" s="3" customFormat="1" ht="15" customHeight="1" x14ac:dyDescent="0.45">
      <c r="A198" s="1232" t="s">
        <v>948</v>
      </c>
      <c r="B198" s="1232"/>
      <c r="C198" s="17" t="s">
        <v>949</v>
      </c>
      <c r="D198" s="178" t="s">
        <v>47</v>
      </c>
      <c r="E198" s="265">
        <v>64.400000000000006</v>
      </c>
      <c r="F198" s="265">
        <v>64.400000000000006</v>
      </c>
      <c r="G198" s="409">
        <v>64.3</v>
      </c>
      <c r="H198" s="848">
        <v>65.2</v>
      </c>
      <c r="I198" s="14"/>
      <c r="J198" s="2"/>
      <c r="K198" s="2"/>
    </row>
    <row r="199" spans="1:14" s="3" customFormat="1" ht="15" customHeight="1" x14ac:dyDescent="0.45">
      <c r="A199" s="2" t="s">
        <v>950</v>
      </c>
      <c r="B199" s="2"/>
      <c r="D199"/>
      <c r="E199"/>
      <c r="F199"/>
      <c r="G199"/>
      <c r="H199"/>
      <c r="I199"/>
      <c r="J199" s="2"/>
      <c r="K199" s="2"/>
    </row>
    <row r="200" spans="1:14" s="3" customFormat="1" ht="15" customHeight="1" x14ac:dyDescent="0.45">
      <c r="A200" s="2"/>
      <c r="B200" s="2"/>
      <c r="D200"/>
      <c r="E200"/>
      <c r="F200"/>
      <c r="G200"/>
      <c r="H200"/>
      <c r="I200"/>
      <c r="J200" s="2"/>
      <c r="K200" s="2"/>
    </row>
    <row r="201" spans="1:14" ht="15" customHeight="1" x14ac:dyDescent="0.45">
      <c r="A201" s="26"/>
      <c r="B201" s="27"/>
      <c r="C201" s="28"/>
      <c r="D201" s="78"/>
      <c r="E201" s="25"/>
      <c r="F201" s="12"/>
      <c r="G201" s="29"/>
      <c r="H201" s="27" t="s">
        <v>951</v>
      </c>
      <c r="K201" s="185"/>
    </row>
    <row r="202" spans="1:14" s="36" customFormat="1" ht="30" customHeight="1" x14ac:dyDescent="0.45">
      <c r="A202" s="1212" t="s">
        <v>952</v>
      </c>
      <c r="B202" s="1212"/>
      <c r="C202" s="56" t="s">
        <v>143</v>
      </c>
      <c r="D202" s="79" t="s">
        <v>953</v>
      </c>
      <c r="E202" s="79" t="s">
        <v>470</v>
      </c>
      <c r="F202" s="79" t="s">
        <v>812</v>
      </c>
      <c r="G202" s="79" t="s">
        <v>813</v>
      </c>
      <c r="H202" s="79" t="s">
        <v>819</v>
      </c>
    </row>
    <row r="203" spans="1:14" s="36" customFormat="1" ht="15" customHeight="1" x14ac:dyDescent="0.45">
      <c r="A203" s="920" t="s">
        <v>721</v>
      </c>
      <c r="B203" s="186" t="s">
        <v>823</v>
      </c>
      <c r="C203" s="135" t="s">
        <v>593</v>
      </c>
      <c r="D203" s="266">
        <v>10</v>
      </c>
      <c r="E203" s="266">
        <v>10</v>
      </c>
      <c r="F203" s="266">
        <v>9</v>
      </c>
      <c r="G203" s="243">
        <v>7</v>
      </c>
      <c r="H203" s="137"/>
    </row>
    <row r="204" spans="1:14" s="36" customFormat="1" ht="15" customHeight="1" x14ac:dyDescent="0.45">
      <c r="A204" s="920"/>
      <c r="B204" s="134" t="s">
        <v>825</v>
      </c>
      <c r="C204" s="134" t="s">
        <v>593</v>
      </c>
      <c r="D204" s="273">
        <v>1</v>
      </c>
      <c r="E204" s="273">
        <v>1</v>
      </c>
      <c r="F204" s="267">
        <v>2</v>
      </c>
      <c r="G204" s="268">
        <v>2</v>
      </c>
      <c r="H204" s="138"/>
    </row>
    <row r="205" spans="1:14" s="36" customFormat="1" ht="15" customHeight="1" x14ac:dyDescent="0.45">
      <c r="A205" s="919" t="s">
        <v>954</v>
      </c>
      <c r="B205" s="135" t="s">
        <v>823</v>
      </c>
      <c r="C205" s="135" t="s">
        <v>593</v>
      </c>
      <c r="D205" s="266">
        <v>4</v>
      </c>
      <c r="E205" s="266">
        <v>4</v>
      </c>
      <c r="F205" s="269">
        <v>3</v>
      </c>
      <c r="G205" s="270">
        <v>2</v>
      </c>
      <c r="H205" s="140"/>
    </row>
    <row r="206" spans="1:14" s="36" customFormat="1" ht="15" customHeight="1" x14ac:dyDescent="0.45">
      <c r="A206" s="919"/>
      <c r="B206" s="136" t="s">
        <v>825</v>
      </c>
      <c r="C206" s="134" t="s">
        <v>593</v>
      </c>
      <c r="D206" s="273">
        <v>1</v>
      </c>
      <c r="E206" s="273">
        <v>1</v>
      </c>
      <c r="F206" s="267">
        <v>2</v>
      </c>
      <c r="G206" s="271">
        <v>2</v>
      </c>
      <c r="H206" s="141"/>
    </row>
    <row r="207" spans="1:14" s="36" customFormat="1" ht="15" customHeight="1" x14ac:dyDescent="0.45">
      <c r="A207" s="919" t="s">
        <v>955</v>
      </c>
      <c r="B207" s="133" t="s">
        <v>823</v>
      </c>
      <c r="C207" s="133" t="s">
        <v>593</v>
      </c>
      <c r="D207" s="266">
        <v>3</v>
      </c>
      <c r="E207" s="266">
        <v>3</v>
      </c>
      <c r="F207" s="269">
        <v>3</v>
      </c>
      <c r="G207" s="270">
        <v>3</v>
      </c>
      <c r="H207" s="140"/>
    </row>
    <row r="208" spans="1:14" s="36" customFormat="1" ht="15" customHeight="1" x14ac:dyDescent="0.45">
      <c r="A208" s="919"/>
      <c r="B208" s="136" t="s">
        <v>825</v>
      </c>
      <c r="C208" s="134" t="s">
        <v>593</v>
      </c>
      <c r="D208" s="273">
        <v>2</v>
      </c>
      <c r="E208" s="273">
        <v>2</v>
      </c>
      <c r="F208" s="267">
        <v>2</v>
      </c>
      <c r="G208" s="271">
        <v>2</v>
      </c>
      <c r="H208" s="141"/>
    </row>
    <row r="209" spans="1:12" s="36" customFormat="1" ht="15" customHeight="1" x14ac:dyDescent="0.45">
      <c r="A209" s="1221" t="s">
        <v>956</v>
      </c>
      <c r="B209" s="135" t="s">
        <v>823</v>
      </c>
      <c r="C209" s="135" t="s">
        <v>593</v>
      </c>
      <c r="D209" s="266">
        <v>1</v>
      </c>
      <c r="E209" s="266">
        <v>1</v>
      </c>
      <c r="F209" s="269">
        <v>1</v>
      </c>
      <c r="G209" s="270">
        <v>1</v>
      </c>
      <c r="H209" s="140"/>
    </row>
    <row r="210" spans="1:12" s="36" customFormat="1" ht="15" customHeight="1" x14ac:dyDescent="0.45">
      <c r="A210" s="1221"/>
      <c r="B210" s="136" t="s">
        <v>825</v>
      </c>
      <c r="C210" s="134" t="s">
        <v>593</v>
      </c>
      <c r="D210" s="273">
        <v>2</v>
      </c>
      <c r="E210" s="273">
        <v>2</v>
      </c>
      <c r="F210" s="267">
        <v>2</v>
      </c>
      <c r="G210" s="271">
        <v>2</v>
      </c>
      <c r="H210" s="141"/>
    </row>
    <row r="211" spans="1:12" s="36" customFormat="1" ht="15" customHeight="1" x14ac:dyDescent="0.45">
      <c r="A211" s="919" t="s">
        <v>957</v>
      </c>
      <c r="B211" s="133" t="s">
        <v>823</v>
      </c>
      <c r="C211" s="133" t="s">
        <v>593</v>
      </c>
      <c r="D211" s="266">
        <v>49</v>
      </c>
      <c r="E211" s="266">
        <v>49</v>
      </c>
      <c r="F211" s="266">
        <v>46</v>
      </c>
      <c r="G211" s="243">
        <v>46</v>
      </c>
      <c r="H211" s="137"/>
    </row>
    <row r="212" spans="1:12" s="36" customFormat="1" ht="15" customHeight="1" x14ac:dyDescent="0.45">
      <c r="A212" s="930"/>
      <c r="B212" s="136" t="s">
        <v>825</v>
      </c>
      <c r="C212" s="136" t="s">
        <v>593</v>
      </c>
      <c r="D212" s="272">
        <v>0</v>
      </c>
      <c r="E212" s="272">
        <v>0</v>
      </c>
      <c r="F212" s="272">
        <v>0</v>
      </c>
      <c r="G212" s="263">
        <v>0</v>
      </c>
      <c r="H212" s="142"/>
    </row>
    <row r="213" spans="1:12" s="36" customFormat="1" ht="15" customHeight="1" x14ac:dyDescent="0.45">
      <c r="A213" s="83" t="s">
        <v>958</v>
      </c>
      <c r="B213" s="167"/>
      <c r="C213" s="168"/>
      <c r="D213" s="116"/>
      <c r="E213" s="116"/>
      <c r="F213" s="116"/>
      <c r="G213" s="167"/>
      <c r="H213" s="169"/>
      <c r="I213" s="170"/>
      <c r="J213" s="171"/>
      <c r="K213" s="167"/>
    </row>
    <row r="214" spans="1:12" s="36" customFormat="1" ht="15" customHeight="1" x14ac:dyDescent="0.45">
      <c r="A214" s="83"/>
      <c r="B214" s="167"/>
      <c r="C214" s="168"/>
      <c r="D214" s="116"/>
      <c r="E214" s="116"/>
      <c r="F214" s="116"/>
      <c r="G214" s="167"/>
      <c r="H214" s="169"/>
      <c r="I214" s="170"/>
      <c r="J214" s="171"/>
      <c r="K214" s="167"/>
    </row>
    <row r="215" spans="1:12" s="36" customFormat="1" ht="15" customHeight="1" x14ac:dyDescent="0.45">
      <c r="A215" s="172"/>
      <c r="B215" s="167"/>
      <c r="C215" s="168"/>
      <c r="D215" s="116"/>
      <c r="E215" s="116"/>
      <c r="G215" s="27" t="s">
        <v>951</v>
      </c>
      <c r="H215" s="169"/>
      <c r="I215" s="170"/>
      <c r="J215" s="171"/>
      <c r="K215" s="167"/>
    </row>
    <row r="216" spans="1:12" s="36" customFormat="1" ht="30" customHeight="1" x14ac:dyDescent="0.45">
      <c r="A216" s="1212" t="s">
        <v>952</v>
      </c>
      <c r="B216" s="1212"/>
      <c r="C216" s="56" t="s">
        <v>143</v>
      </c>
      <c r="D216" s="56" t="s">
        <v>39</v>
      </c>
      <c r="E216" s="56" t="s">
        <v>85</v>
      </c>
      <c r="F216" s="56" t="s">
        <v>959</v>
      </c>
      <c r="G216" s="56" t="s">
        <v>819</v>
      </c>
      <c r="H216" s="167"/>
      <c r="I216" s="169"/>
      <c r="J216" s="170"/>
      <c r="K216" s="171"/>
      <c r="L216" s="167"/>
    </row>
    <row r="217" spans="1:12" s="36" customFormat="1" ht="15" customHeight="1" x14ac:dyDescent="0.45">
      <c r="A217" s="1210" t="s">
        <v>960</v>
      </c>
      <c r="B217" s="186" t="s">
        <v>823</v>
      </c>
      <c r="C217" s="237" t="s">
        <v>593</v>
      </c>
      <c r="D217" s="274">
        <v>7</v>
      </c>
      <c r="E217" s="274">
        <v>7</v>
      </c>
      <c r="F217" s="274">
        <v>8</v>
      </c>
      <c r="G217" s="187"/>
      <c r="H217" s="167"/>
      <c r="I217" s="169"/>
      <c r="J217" s="170"/>
      <c r="K217" s="171"/>
      <c r="L217" s="167"/>
    </row>
    <row r="218" spans="1:12" s="36" customFormat="1" ht="15" customHeight="1" x14ac:dyDescent="0.45">
      <c r="A218" s="1210"/>
      <c r="B218" s="238" t="s">
        <v>825</v>
      </c>
      <c r="C218" s="136" t="s">
        <v>593</v>
      </c>
      <c r="D218" s="268">
        <v>3</v>
      </c>
      <c r="E218" s="268">
        <v>3</v>
      </c>
      <c r="F218" s="268">
        <v>2</v>
      </c>
      <c r="G218" s="138"/>
      <c r="H218" s="116"/>
      <c r="I218" s="169"/>
      <c r="J218" s="170"/>
      <c r="K218" s="171"/>
      <c r="L218" s="167"/>
    </row>
    <row r="219" spans="1:12" s="36" customFormat="1" ht="15" customHeight="1" x14ac:dyDescent="0.45">
      <c r="A219" s="930" t="s">
        <v>961</v>
      </c>
      <c r="B219" s="133" t="s">
        <v>823</v>
      </c>
      <c r="C219" s="135" t="s">
        <v>593</v>
      </c>
      <c r="D219" s="357">
        <v>1</v>
      </c>
      <c r="E219" s="270">
        <v>1</v>
      </c>
      <c r="F219" s="270">
        <v>2</v>
      </c>
      <c r="G219" s="140"/>
      <c r="H219" s="167"/>
      <c r="I219" s="169"/>
      <c r="J219" s="170"/>
      <c r="K219" s="171"/>
      <c r="L219" s="167"/>
    </row>
    <row r="220" spans="1:12" s="36" customFormat="1" ht="15" customHeight="1" x14ac:dyDescent="0.45">
      <c r="A220" s="930"/>
      <c r="B220" s="136" t="s">
        <v>825</v>
      </c>
      <c r="C220" s="134" t="s">
        <v>593</v>
      </c>
      <c r="D220" s="268">
        <v>3</v>
      </c>
      <c r="E220" s="271">
        <v>3</v>
      </c>
      <c r="F220" s="271">
        <v>2</v>
      </c>
      <c r="G220" s="141"/>
      <c r="H220" s="167"/>
      <c r="I220" s="169"/>
      <c r="J220" s="170"/>
      <c r="K220" s="171"/>
      <c r="L220" s="167"/>
    </row>
    <row r="221" spans="1:12" s="36" customFormat="1" ht="15" customHeight="1" x14ac:dyDescent="0.45">
      <c r="A221" s="1202" t="s">
        <v>962</v>
      </c>
      <c r="B221" s="133" t="s">
        <v>823</v>
      </c>
      <c r="C221" s="133" t="s">
        <v>593</v>
      </c>
      <c r="D221" s="357">
        <v>4</v>
      </c>
      <c r="E221" s="270">
        <v>4</v>
      </c>
      <c r="F221" s="270">
        <v>3</v>
      </c>
      <c r="G221" s="140"/>
      <c r="H221" s="167"/>
      <c r="I221" s="169"/>
      <c r="J221" s="170"/>
      <c r="K221" s="171"/>
      <c r="L221" s="167"/>
    </row>
    <row r="222" spans="1:12" s="36" customFormat="1" ht="15" customHeight="1" x14ac:dyDescent="0.45">
      <c r="A222" s="1202"/>
      <c r="B222" s="136" t="s">
        <v>825</v>
      </c>
      <c r="C222" s="134" t="s">
        <v>593</v>
      </c>
      <c r="D222" s="268">
        <v>1</v>
      </c>
      <c r="E222" s="271">
        <v>1</v>
      </c>
      <c r="F222" s="271">
        <v>2</v>
      </c>
      <c r="G222" s="141"/>
      <c r="H222" s="167"/>
      <c r="I222" s="169"/>
      <c r="J222" s="170"/>
      <c r="K222" s="171"/>
      <c r="L222" s="167"/>
    </row>
    <row r="223" spans="1:12" s="36" customFormat="1" ht="15" customHeight="1" x14ac:dyDescent="0.45">
      <c r="A223" s="930" t="s">
        <v>963</v>
      </c>
      <c r="B223" s="133" t="s">
        <v>823</v>
      </c>
      <c r="C223" s="133" t="s">
        <v>593</v>
      </c>
      <c r="D223" s="357">
        <v>2</v>
      </c>
      <c r="E223" s="270">
        <v>2</v>
      </c>
      <c r="F223" s="270">
        <v>1</v>
      </c>
      <c r="G223" s="140"/>
      <c r="H223" s="167"/>
      <c r="I223" s="169"/>
      <c r="J223" s="170"/>
      <c r="K223" s="171"/>
      <c r="L223" s="167"/>
    </row>
    <row r="224" spans="1:12" s="36" customFormat="1" ht="15" customHeight="1" x14ac:dyDescent="0.45">
      <c r="A224" s="930"/>
      <c r="B224" s="136" t="s">
        <v>825</v>
      </c>
      <c r="C224" s="134" t="s">
        <v>593</v>
      </c>
      <c r="D224" s="268">
        <v>1</v>
      </c>
      <c r="E224" s="271">
        <v>1</v>
      </c>
      <c r="F224" s="271">
        <v>2</v>
      </c>
      <c r="G224" s="141"/>
      <c r="H224" s="167"/>
      <c r="I224" s="169"/>
      <c r="J224" s="170"/>
      <c r="K224" s="171"/>
      <c r="L224" s="167"/>
    </row>
    <row r="225" spans="1:14" s="36" customFormat="1" ht="15" customHeight="1" x14ac:dyDescent="0.45">
      <c r="A225" s="930" t="s">
        <v>957</v>
      </c>
      <c r="B225" s="133" t="s">
        <v>823</v>
      </c>
      <c r="C225" s="133" t="s">
        <v>593</v>
      </c>
      <c r="D225" s="243">
        <v>45</v>
      </c>
      <c r="E225" s="243">
        <v>49</v>
      </c>
      <c r="F225" s="243">
        <v>48</v>
      </c>
      <c r="G225" s="137"/>
      <c r="H225" s="167"/>
      <c r="I225" s="169"/>
      <c r="J225" s="170"/>
      <c r="K225" s="171"/>
      <c r="L225" s="167"/>
    </row>
    <row r="226" spans="1:14" s="36" customFormat="1" ht="15" customHeight="1" x14ac:dyDescent="0.45">
      <c r="A226" s="930"/>
      <c r="B226" s="136" t="s">
        <v>825</v>
      </c>
      <c r="C226" s="136" t="s">
        <v>593</v>
      </c>
      <c r="D226" s="263">
        <v>1</v>
      </c>
      <c r="E226" s="263">
        <v>1</v>
      </c>
      <c r="F226" s="263">
        <v>1</v>
      </c>
      <c r="G226" s="142"/>
      <c r="H226" s="167"/>
      <c r="I226" s="169"/>
      <c r="J226" s="170"/>
      <c r="K226" s="171"/>
      <c r="L226" s="167"/>
    </row>
    <row r="227" spans="1:14" s="36" customFormat="1" ht="15" customHeight="1" x14ac:dyDescent="0.45">
      <c r="A227" s="83" t="s">
        <v>964</v>
      </c>
      <c r="B227" s="167"/>
      <c r="C227" s="168"/>
      <c r="D227" s="116"/>
      <c r="E227" s="116"/>
      <c r="F227" s="116"/>
      <c r="G227" s="167"/>
      <c r="H227" s="169"/>
      <c r="I227" s="170"/>
      <c r="J227" s="171"/>
      <c r="K227" s="167"/>
    </row>
    <row r="228" spans="1:14" s="36" customFormat="1" ht="15" customHeight="1" x14ac:dyDescent="0.45">
      <c r="A228" s="83"/>
      <c r="B228" s="167"/>
      <c r="C228" s="168"/>
      <c r="D228" s="116"/>
      <c r="E228" s="116"/>
      <c r="F228" s="116"/>
      <c r="G228" s="167"/>
      <c r="H228" s="169"/>
      <c r="I228" s="170"/>
      <c r="J228" s="170"/>
      <c r="K228" s="171"/>
      <c r="L228" s="167"/>
    </row>
    <row r="229" spans="1:14" ht="15" customHeight="1" x14ac:dyDescent="0.45">
      <c r="A229" s="4"/>
      <c r="B229" s="113"/>
      <c r="C229" s="28"/>
      <c r="G229" s="12"/>
      <c r="J229" s="27" t="s">
        <v>849</v>
      </c>
    </row>
    <row r="230" spans="1:14" ht="30" customHeight="1" x14ac:dyDescent="0.45">
      <c r="A230" s="1212" t="s">
        <v>965</v>
      </c>
      <c r="B230" s="1212"/>
      <c r="C230" s="5" t="s">
        <v>143</v>
      </c>
      <c r="D230" s="5" t="s">
        <v>470</v>
      </c>
      <c r="E230" s="5" t="s">
        <v>812</v>
      </c>
      <c r="F230" s="5" t="s">
        <v>813</v>
      </c>
      <c r="G230" s="5" t="s">
        <v>39</v>
      </c>
      <c r="H230" s="5" t="s">
        <v>85</v>
      </c>
      <c r="I230" s="84" t="s">
        <v>959</v>
      </c>
      <c r="J230" s="5" t="s">
        <v>819</v>
      </c>
    </row>
    <row r="231" spans="1:14" ht="15" customHeight="1" x14ac:dyDescent="0.45">
      <c r="A231" s="1202" t="s">
        <v>966</v>
      </c>
      <c r="B231" s="1202"/>
      <c r="C231" s="31" t="s">
        <v>593</v>
      </c>
      <c r="D231" s="32" t="s">
        <v>967</v>
      </c>
      <c r="E231" s="32" t="s">
        <v>968</v>
      </c>
      <c r="F231" s="32" t="s">
        <v>968</v>
      </c>
      <c r="G231" s="32" t="s">
        <v>969</v>
      </c>
      <c r="H231" s="603" t="s">
        <v>970</v>
      </c>
      <c r="I231" s="729" t="s">
        <v>971</v>
      </c>
      <c r="J231" s="32"/>
    </row>
    <row r="232" spans="1:14" ht="15" customHeight="1" x14ac:dyDescent="0.45">
      <c r="D232" s="3"/>
      <c r="G232" s="2"/>
    </row>
    <row r="233" spans="1:14" ht="15" customHeight="1" x14ac:dyDescent="0.45">
      <c r="A233" s="4"/>
      <c r="B233" s="113"/>
      <c r="C233" s="28"/>
      <c r="D233" s="3"/>
      <c r="F233" s="12"/>
      <c r="G233" s="2"/>
      <c r="J233" s="27" t="s">
        <v>972</v>
      </c>
    </row>
    <row r="234" spans="1:14" ht="30" customHeight="1" x14ac:dyDescent="0.45">
      <c r="A234" s="1212" t="s">
        <v>973</v>
      </c>
      <c r="B234" s="1212"/>
      <c r="C234" s="5" t="s">
        <v>143</v>
      </c>
      <c r="D234" s="5" t="s">
        <v>470</v>
      </c>
      <c r="E234" s="5" t="s">
        <v>812</v>
      </c>
      <c r="F234" s="5" t="s">
        <v>813</v>
      </c>
      <c r="G234" s="5" t="s">
        <v>39</v>
      </c>
      <c r="H234" s="5" t="s">
        <v>85</v>
      </c>
      <c r="I234" s="84" t="s">
        <v>959</v>
      </c>
      <c r="J234" s="62" t="s">
        <v>819</v>
      </c>
    </row>
    <row r="235" spans="1:14" ht="15" customHeight="1" x14ac:dyDescent="0.45">
      <c r="A235" s="1202" t="s">
        <v>974</v>
      </c>
      <c r="B235" s="1202"/>
      <c r="C235" s="19" t="s">
        <v>213</v>
      </c>
      <c r="D235" s="229">
        <v>2.5299999999999998</v>
      </c>
      <c r="E235" s="229">
        <v>2.4500000000000002</v>
      </c>
      <c r="F235" s="298">
        <v>2.41</v>
      </c>
      <c r="G235" s="298">
        <v>2.68</v>
      </c>
      <c r="H235" s="849">
        <v>2.65</v>
      </c>
      <c r="I235" s="850">
        <v>2.75</v>
      </c>
      <c r="J235" s="417" t="s">
        <v>52</v>
      </c>
      <c r="K235" s="97"/>
    </row>
    <row r="236" spans="1:14" ht="15" customHeight="1" x14ac:dyDescent="0.45">
      <c r="A236" s="83" t="s">
        <v>975</v>
      </c>
      <c r="B236" s="28"/>
      <c r="C236" s="28"/>
      <c r="D236" s="342"/>
      <c r="E236" s="342"/>
      <c r="F236" s="342"/>
      <c r="G236" s="343"/>
      <c r="H236" s="343"/>
      <c r="I236" s="344"/>
    </row>
    <row r="237" spans="1:14" ht="15" customHeight="1" x14ac:dyDescent="0.45">
      <c r="A237" s="337" t="s">
        <v>1154</v>
      </c>
      <c r="B237" s="148"/>
      <c r="C237" s="28"/>
      <c r="D237" s="147"/>
      <c r="E237" s="27"/>
      <c r="F237" s="83"/>
      <c r="G237" s="83"/>
      <c r="H237" s="83"/>
      <c r="I237" s="83"/>
      <c r="J237" s="83"/>
      <c r="K237" s="83"/>
    </row>
    <row r="238" spans="1:14" ht="15" customHeight="1" x14ac:dyDescent="0.45">
      <c r="A238" s="70" t="s">
        <v>976</v>
      </c>
      <c r="F238" s="58"/>
      <c r="G238" s="58"/>
    </row>
    <row r="239" spans="1:14" ht="15" customHeight="1" x14ac:dyDescent="0.45">
      <c r="A239" s="36"/>
    </row>
    <row r="240" spans="1:14" ht="15" customHeight="1" x14ac:dyDescent="0.45">
      <c r="A240" s="98" t="s">
        <v>1156</v>
      </c>
      <c r="B240" s="36"/>
      <c r="N240" s="887"/>
    </row>
    <row r="241" spans="1:10" ht="15" customHeight="1" x14ac:dyDescent="0.45">
      <c r="A241" s="103"/>
    </row>
    <row r="242" spans="1:10" ht="15" customHeight="1" x14ac:dyDescent="0.45">
      <c r="A242" s="13" t="s">
        <v>977</v>
      </c>
      <c r="I242" s="27" t="s">
        <v>468</v>
      </c>
    </row>
    <row r="243" spans="1:10" ht="45.45" customHeight="1" x14ac:dyDescent="0.45">
      <c r="A243" s="1228" t="s">
        <v>978</v>
      </c>
      <c r="B243" s="1198"/>
      <c r="C243" s="33" t="s">
        <v>143</v>
      </c>
      <c r="D243" s="5" t="s">
        <v>470</v>
      </c>
      <c r="E243" s="5" t="s">
        <v>812</v>
      </c>
      <c r="F243" s="5" t="s">
        <v>813</v>
      </c>
      <c r="G243" s="5" t="s">
        <v>39</v>
      </c>
      <c r="H243" s="84" t="s">
        <v>85</v>
      </c>
      <c r="I243" s="5" t="s">
        <v>122</v>
      </c>
    </row>
    <row r="244" spans="1:10" ht="15" customHeight="1" x14ac:dyDescent="0.45">
      <c r="A244" s="914" t="s">
        <v>979</v>
      </c>
      <c r="B244" s="930"/>
      <c r="C244" s="6" t="s">
        <v>47</v>
      </c>
      <c r="D244" s="276">
        <v>3.26</v>
      </c>
      <c r="E244" s="276">
        <v>3.87</v>
      </c>
      <c r="F244" s="275">
        <v>3.4</v>
      </c>
      <c r="G244" s="229">
        <v>2.0099999999999998</v>
      </c>
      <c r="H244" s="891">
        <v>2.09</v>
      </c>
      <c r="I244" s="411" t="s">
        <v>52</v>
      </c>
      <c r="J244" s="97"/>
    </row>
    <row r="245" spans="1:10" ht="15" customHeight="1" x14ac:dyDescent="0.45">
      <c r="A245" s="930" t="s">
        <v>980</v>
      </c>
      <c r="B245" s="930"/>
      <c r="C245" s="6" t="s">
        <v>47</v>
      </c>
      <c r="D245" s="276">
        <v>1.1399999999999999</v>
      </c>
      <c r="E245" s="276">
        <v>0.52</v>
      </c>
      <c r="F245" s="275">
        <v>1.01</v>
      </c>
      <c r="G245" s="229">
        <v>0.96</v>
      </c>
      <c r="H245" s="891">
        <v>0.72</v>
      </c>
      <c r="I245" s="411" t="s">
        <v>52</v>
      </c>
      <c r="J245" s="97"/>
    </row>
    <row r="246" spans="1:10" ht="15" customHeight="1" x14ac:dyDescent="0.45">
      <c r="A246" s="930" t="s">
        <v>981</v>
      </c>
      <c r="B246" s="930"/>
      <c r="C246" s="6" t="s">
        <v>47</v>
      </c>
      <c r="D246" s="276">
        <v>2.73</v>
      </c>
      <c r="E246" s="276">
        <v>2.75</v>
      </c>
      <c r="F246" s="275">
        <v>2.4700000000000002</v>
      </c>
      <c r="G246" s="229">
        <v>1.59</v>
      </c>
      <c r="H246" s="891">
        <v>1.55</v>
      </c>
      <c r="I246" s="14"/>
      <c r="J246" s="97"/>
    </row>
    <row r="247" spans="1:10" ht="15" customHeight="1" x14ac:dyDescent="0.45">
      <c r="A247" s="129" t="s">
        <v>982</v>
      </c>
      <c r="B247" s="36"/>
      <c r="C247" s="28"/>
      <c r="D247" s="110"/>
      <c r="E247" s="87"/>
      <c r="F247" s="87"/>
      <c r="G247" s="110"/>
      <c r="H247" s="87"/>
      <c r="I247" s="120"/>
    </row>
    <row r="248" spans="1:10" ht="15" customHeight="1" x14ac:dyDescent="0.45">
      <c r="A248" s="70" t="s">
        <v>983</v>
      </c>
      <c r="B248" s="36"/>
      <c r="C248" s="28"/>
      <c r="D248" s="110"/>
      <c r="E248" s="87"/>
      <c r="F248" s="87"/>
      <c r="G248" s="110"/>
      <c r="H248" s="87"/>
      <c r="I248" s="120"/>
    </row>
    <row r="249" spans="1:10" ht="15" customHeight="1" x14ac:dyDescent="0.45">
      <c r="A249" s="70" t="s">
        <v>984</v>
      </c>
      <c r="G249" s="12"/>
      <c r="H249" s="3"/>
      <c r="I249" s="3"/>
    </row>
    <row r="250" spans="1:10" ht="15" customHeight="1" x14ac:dyDescent="0.45">
      <c r="A250" s="70" t="s">
        <v>985</v>
      </c>
      <c r="B250" s="36"/>
      <c r="C250" s="28"/>
      <c r="D250" s="28"/>
      <c r="E250" s="28"/>
      <c r="F250" s="28"/>
      <c r="G250" s="12"/>
      <c r="H250" s="3"/>
      <c r="J250" s="888"/>
    </row>
    <row r="251" spans="1:10" ht="15" customHeight="1" x14ac:dyDescent="0.45">
      <c r="A251" s="129"/>
      <c r="B251" s="36"/>
      <c r="C251" s="28"/>
      <c r="D251" s="28"/>
      <c r="E251" s="28"/>
      <c r="F251" s="28"/>
      <c r="G251" s="12"/>
      <c r="H251" s="3"/>
      <c r="J251" s="888"/>
    </row>
    <row r="252" spans="1:10" ht="15" customHeight="1" x14ac:dyDescent="0.45">
      <c r="A252" s="166"/>
      <c r="G252" s="12"/>
      <c r="I252" s="27" t="s">
        <v>468</v>
      </c>
    </row>
    <row r="253" spans="1:10" ht="45.45" customHeight="1" x14ac:dyDescent="0.45">
      <c r="A253" s="929" t="s">
        <v>986</v>
      </c>
      <c r="B253" s="1198"/>
      <c r="C253" s="5" t="s">
        <v>143</v>
      </c>
      <c r="D253" s="5" t="s">
        <v>470</v>
      </c>
      <c r="E253" s="5" t="s">
        <v>812</v>
      </c>
      <c r="F253" s="5" t="s">
        <v>813</v>
      </c>
      <c r="G253" s="5" t="s">
        <v>39</v>
      </c>
      <c r="H253" s="84" t="s">
        <v>85</v>
      </c>
      <c r="I253" s="5" t="s">
        <v>122</v>
      </c>
    </row>
    <row r="254" spans="1:10" ht="15" customHeight="1" x14ac:dyDescent="0.45">
      <c r="A254" s="930" t="s">
        <v>979</v>
      </c>
      <c r="B254" s="930"/>
      <c r="C254" s="107" t="s">
        <v>47</v>
      </c>
      <c r="D254" s="276">
        <v>2.4300000000000002</v>
      </c>
      <c r="E254" s="275">
        <v>2.77</v>
      </c>
      <c r="F254" s="276">
        <v>2.06</v>
      </c>
      <c r="G254" s="229">
        <v>1.39</v>
      </c>
      <c r="H254" s="892">
        <v>1.74</v>
      </c>
      <c r="I254" s="893"/>
    </row>
    <row r="255" spans="1:10" ht="15" customHeight="1" x14ac:dyDescent="0.45">
      <c r="A255" s="930" t="s">
        <v>980</v>
      </c>
      <c r="B255" s="930"/>
      <c r="C255" s="19" t="s">
        <v>47</v>
      </c>
      <c r="D255" s="276">
        <v>0.87</v>
      </c>
      <c r="E255" s="275">
        <v>0.48</v>
      </c>
      <c r="F255" s="276">
        <v>0.71</v>
      </c>
      <c r="G255" s="229">
        <v>1.1299999999999999</v>
      </c>
      <c r="H255" s="892">
        <v>1</v>
      </c>
      <c r="I255" s="893"/>
    </row>
    <row r="256" spans="1:10" ht="15" customHeight="1" x14ac:dyDescent="0.45">
      <c r="A256" s="930" t="s">
        <v>981</v>
      </c>
      <c r="B256" s="930"/>
      <c r="C256" s="19" t="s">
        <v>47</v>
      </c>
      <c r="D256" s="276">
        <v>2.0299999999999998</v>
      </c>
      <c r="E256" s="275">
        <v>1.98</v>
      </c>
      <c r="F256" s="276">
        <v>1.75</v>
      </c>
      <c r="G256" s="229">
        <v>1.31</v>
      </c>
      <c r="H256" s="892">
        <v>1.53</v>
      </c>
      <c r="I256" s="893"/>
    </row>
    <row r="257" spans="1:11" ht="15" customHeight="1" x14ac:dyDescent="0.45">
      <c r="A257" s="129" t="s">
        <v>982</v>
      </c>
      <c r="H257" s="36"/>
      <c r="I257" s="36"/>
    </row>
    <row r="258" spans="1:11" ht="15" customHeight="1" x14ac:dyDescent="0.45">
      <c r="A258" s="70" t="s">
        <v>983</v>
      </c>
    </row>
    <row r="259" spans="1:11" ht="15" customHeight="1" x14ac:dyDescent="0.45">
      <c r="A259" s="70" t="s">
        <v>984</v>
      </c>
    </row>
    <row r="260" spans="1:11" ht="15" customHeight="1" x14ac:dyDescent="0.45">
      <c r="A260" s="70" t="s">
        <v>985</v>
      </c>
      <c r="D260" s="3"/>
    </row>
    <row r="261" spans="1:11" ht="15" customHeight="1" x14ac:dyDescent="0.45">
      <c r="A261" s="889"/>
    </row>
    <row r="262" spans="1:11" ht="15" customHeight="1" x14ac:dyDescent="0.45">
      <c r="A262" s="70"/>
      <c r="I262" s="27" t="s">
        <v>468</v>
      </c>
    </row>
    <row r="263" spans="1:11" ht="45.15" customHeight="1" x14ac:dyDescent="0.45">
      <c r="A263" s="1198" t="s">
        <v>987</v>
      </c>
      <c r="B263" s="1198"/>
      <c r="C263" s="33" t="s">
        <v>143</v>
      </c>
      <c r="D263" s="5" t="s">
        <v>470</v>
      </c>
      <c r="E263" s="5" t="s">
        <v>812</v>
      </c>
      <c r="F263" s="5" t="s">
        <v>813</v>
      </c>
      <c r="G263" s="5" t="s">
        <v>39</v>
      </c>
      <c r="H263" s="84" t="s">
        <v>85</v>
      </c>
      <c r="I263" s="5" t="s">
        <v>122</v>
      </c>
      <c r="J263" s="549"/>
    </row>
    <row r="264" spans="1:11" ht="15" customHeight="1" x14ac:dyDescent="0.45">
      <c r="A264" s="930" t="s">
        <v>981</v>
      </c>
      <c r="B264" s="930"/>
      <c r="C264" s="6" t="s">
        <v>593</v>
      </c>
      <c r="D264" s="566">
        <v>7</v>
      </c>
      <c r="E264" s="566">
        <v>1</v>
      </c>
      <c r="F264" s="565">
        <v>4</v>
      </c>
      <c r="G264" s="882">
        <v>0</v>
      </c>
      <c r="H264" s="894">
        <v>0</v>
      </c>
      <c r="I264" s="144"/>
      <c r="J264" s="36"/>
      <c r="K264" s="36"/>
    </row>
    <row r="265" spans="1:11" x14ac:dyDescent="0.45">
      <c r="A265" s="70" t="s">
        <v>988</v>
      </c>
      <c r="B265" s="36"/>
      <c r="C265" s="28"/>
      <c r="D265" s="28"/>
      <c r="E265" s="28"/>
      <c r="F265" s="28"/>
    </row>
    <row r="266" spans="1:11" x14ac:dyDescent="0.45">
      <c r="A266" s="629"/>
      <c r="B266" s="97"/>
      <c r="C266" s="560"/>
      <c r="D266" s="560"/>
      <c r="E266" s="560"/>
      <c r="F266" s="560"/>
    </row>
    <row r="267" spans="1:11" ht="15" customHeight="1" x14ac:dyDescent="0.45">
      <c r="A267" s="13" t="s">
        <v>989</v>
      </c>
      <c r="E267" s="27" t="s">
        <v>990</v>
      </c>
    </row>
    <row r="268" spans="1:11" s="58" customFormat="1" ht="30" customHeight="1" x14ac:dyDescent="0.45">
      <c r="A268" s="1198" t="s">
        <v>991</v>
      </c>
      <c r="B268" s="929"/>
      <c r="C268" s="5" t="s">
        <v>143</v>
      </c>
      <c r="D268" s="79" t="s">
        <v>39</v>
      </c>
      <c r="E268" s="5" t="s">
        <v>122</v>
      </c>
      <c r="F268" s="549"/>
    </row>
    <row r="269" spans="1:11" s="58" customFormat="1" ht="15" customHeight="1" x14ac:dyDescent="0.45">
      <c r="A269" s="1227" t="s">
        <v>992</v>
      </c>
      <c r="B269" s="1227"/>
      <c r="C269" s="306" t="s">
        <v>593</v>
      </c>
      <c r="D269" s="266">
        <v>0</v>
      </c>
      <c r="E269" s="613"/>
      <c r="F269" s="96"/>
    </row>
    <row r="270" spans="1:11" s="58" customFormat="1" ht="15" customHeight="1" x14ac:dyDescent="0.45">
      <c r="A270" s="1225" t="s">
        <v>838</v>
      </c>
      <c r="B270" s="1224"/>
      <c r="C270" s="614" t="s">
        <v>593</v>
      </c>
      <c r="D270" s="851">
        <v>0</v>
      </c>
      <c r="E270" s="615"/>
      <c r="F270" s="96"/>
    </row>
    <row r="271" spans="1:11" s="58" customFormat="1" ht="15" customHeight="1" x14ac:dyDescent="0.45">
      <c r="A271" s="1224" t="s">
        <v>77</v>
      </c>
      <c r="B271" s="1224"/>
      <c r="C271" s="614" t="s">
        <v>593</v>
      </c>
      <c r="D271" s="851">
        <v>0</v>
      </c>
      <c r="E271" s="615"/>
      <c r="F271" s="96"/>
    </row>
    <row r="272" spans="1:11" s="58" customFormat="1" ht="15" customHeight="1" x14ac:dyDescent="0.45">
      <c r="A272" s="1224" t="s">
        <v>993</v>
      </c>
      <c r="B272" s="1224"/>
      <c r="C272" s="614" t="s">
        <v>593</v>
      </c>
      <c r="D272" s="851">
        <v>0</v>
      </c>
      <c r="E272" s="615"/>
      <c r="F272" s="96"/>
    </row>
    <row r="273" spans="1:8" s="58" customFormat="1" ht="15" customHeight="1" x14ac:dyDescent="0.45">
      <c r="A273" s="1224" t="s">
        <v>994</v>
      </c>
      <c r="B273" s="1224"/>
      <c r="C273" s="614" t="s">
        <v>593</v>
      </c>
      <c r="D273" s="851">
        <v>0</v>
      </c>
      <c r="E273" s="615"/>
      <c r="F273" s="96"/>
    </row>
    <row r="274" spans="1:8" s="58" customFormat="1" ht="15" customHeight="1" x14ac:dyDescent="0.45">
      <c r="A274" s="1224" t="s">
        <v>80</v>
      </c>
      <c r="B274" s="1224"/>
      <c r="C274" s="614" t="s">
        <v>593</v>
      </c>
      <c r="D274" s="851">
        <v>0</v>
      </c>
      <c r="E274" s="615"/>
      <c r="F274" s="96"/>
    </row>
    <row r="275" spans="1:8" s="58" customFormat="1" ht="15" customHeight="1" x14ac:dyDescent="0.45">
      <c r="A275" s="1225" t="s">
        <v>311</v>
      </c>
      <c r="B275" s="1224"/>
      <c r="C275" s="614" t="s">
        <v>593</v>
      </c>
      <c r="D275" s="851">
        <v>0</v>
      </c>
      <c r="E275" s="615"/>
      <c r="F275" s="96"/>
    </row>
    <row r="276" spans="1:8" s="58" customFormat="1" ht="15" customHeight="1" x14ac:dyDescent="0.45">
      <c r="A276" s="1224" t="s">
        <v>82</v>
      </c>
      <c r="B276" s="1224"/>
      <c r="C276" s="614" t="s">
        <v>593</v>
      </c>
      <c r="D276" s="851">
        <v>0</v>
      </c>
      <c r="E276" s="615"/>
      <c r="F276" s="96"/>
    </row>
    <row r="277" spans="1:8" s="58" customFormat="1" ht="15" customHeight="1" x14ac:dyDescent="0.45">
      <c r="A277" s="1226" t="s">
        <v>84</v>
      </c>
      <c r="B277" s="1226"/>
      <c r="C277" s="616" t="s">
        <v>593</v>
      </c>
      <c r="D277" s="272">
        <v>0</v>
      </c>
      <c r="E277" s="617"/>
      <c r="F277" s="96"/>
    </row>
    <row r="278" spans="1:8" s="58" customFormat="1" ht="15" customHeight="1" x14ac:dyDescent="0.45">
      <c r="A278" s="930" t="s">
        <v>995</v>
      </c>
      <c r="B278" s="930"/>
      <c r="C278" s="19" t="s">
        <v>593</v>
      </c>
      <c r="D278" s="308">
        <v>0</v>
      </c>
      <c r="E278" s="80"/>
      <c r="F278" s="96"/>
    </row>
    <row r="279" spans="1:8" s="58" customFormat="1" ht="15" customHeight="1" x14ac:dyDescent="0.45">
      <c r="A279" s="126"/>
      <c r="B279" s="126"/>
      <c r="C279" s="168"/>
      <c r="D279" s="146"/>
      <c r="E279" s="146"/>
      <c r="F279" s="96"/>
    </row>
    <row r="280" spans="1:8" s="58" customFormat="1" ht="15" customHeight="1" x14ac:dyDescent="0.45">
      <c r="A280" s="13" t="s">
        <v>996</v>
      </c>
      <c r="C280" s="57"/>
      <c r="D280" s="57"/>
      <c r="E280" s="27" t="s">
        <v>990</v>
      </c>
      <c r="F280" s="57"/>
      <c r="G280" s="57"/>
      <c r="H280" s="57"/>
    </row>
    <row r="281" spans="1:8" ht="30.75" customHeight="1" x14ac:dyDescent="0.45">
      <c r="A281" s="1217" t="s">
        <v>997</v>
      </c>
      <c r="B281" s="929"/>
      <c r="C281" s="5" t="s">
        <v>143</v>
      </c>
      <c r="D281" s="56" t="s">
        <v>39</v>
      </c>
      <c r="E281" s="5" t="s">
        <v>819</v>
      </c>
      <c r="F281" s="549"/>
      <c r="G281" s="58"/>
    </row>
    <row r="282" spans="1:8" ht="15" customHeight="1" x14ac:dyDescent="0.45">
      <c r="A282" s="1227" t="s">
        <v>992</v>
      </c>
      <c r="B282" s="1227"/>
      <c r="C282" s="133" t="s">
        <v>47</v>
      </c>
      <c r="D282" s="852">
        <v>0.17</v>
      </c>
      <c r="E282" s="613"/>
      <c r="F282" s="96"/>
      <c r="G282" s="58"/>
    </row>
    <row r="283" spans="1:8" ht="15" customHeight="1" x14ac:dyDescent="0.45">
      <c r="A283" s="1225" t="s">
        <v>838</v>
      </c>
      <c r="B283" s="1224"/>
      <c r="C283" s="618" t="s">
        <v>47</v>
      </c>
      <c r="D283" s="853">
        <v>1.02</v>
      </c>
      <c r="E283" s="615"/>
      <c r="F283" s="96"/>
      <c r="G283" s="58"/>
    </row>
    <row r="284" spans="1:8" ht="15" customHeight="1" x14ac:dyDescent="0.45">
      <c r="A284" s="1224" t="s">
        <v>77</v>
      </c>
      <c r="B284" s="1224"/>
      <c r="C284" s="618" t="s">
        <v>47</v>
      </c>
      <c r="D284" s="853">
        <v>1.69</v>
      </c>
      <c r="E284" s="615"/>
      <c r="F284" s="96"/>
      <c r="G284" s="58"/>
    </row>
    <row r="285" spans="1:8" ht="15" customHeight="1" x14ac:dyDescent="0.45">
      <c r="A285" s="1224" t="s">
        <v>993</v>
      </c>
      <c r="B285" s="1224"/>
      <c r="C285" s="618" t="s">
        <v>47</v>
      </c>
      <c r="D285" s="853">
        <v>2.04</v>
      </c>
      <c r="E285" s="615"/>
      <c r="F285" s="96"/>
      <c r="G285" s="58"/>
    </row>
    <row r="286" spans="1:8" ht="15" customHeight="1" x14ac:dyDescent="0.45">
      <c r="A286" s="1224" t="s">
        <v>994</v>
      </c>
      <c r="B286" s="1224"/>
      <c r="C286" s="618" t="s">
        <v>47</v>
      </c>
      <c r="D286" s="853">
        <v>0.42</v>
      </c>
      <c r="E286" s="615"/>
      <c r="F286" s="96"/>
      <c r="G286" s="58"/>
    </row>
    <row r="287" spans="1:8" ht="15" customHeight="1" x14ac:dyDescent="0.45">
      <c r="A287" s="1224" t="s">
        <v>80</v>
      </c>
      <c r="B287" s="1224"/>
      <c r="C287" s="618" t="s">
        <v>47</v>
      </c>
      <c r="D287" s="853">
        <v>1.54</v>
      </c>
      <c r="E287" s="615"/>
      <c r="F287" s="96"/>
      <c r="G287" s="58"/>
    </row>
    <row r="288" spans="1:8" ht="15" customHeight="1" x14ac:dyDescent="0.45">
      <c r="A288" s="1225" t="s">
        <v>311</v>
      </c>
      <c r="B288" s="1224"/>
      <c r="C288" s="618" t="s">
        <v>47</v>
      </c>
      <c r="D288" s="853">
        <v>2.09</v>
      </c>
      <c r="E288" s="615"/>
      <c r="F288" s="96"/>
      <c r="G288" s="58"/>
    </row>
    <row r="289" spans="1:21" ht="15" customHeight="1" x14ac:dyDescent="0.45">
      <c r="A289" s="1224" t="s">
        <v>82</v>
      </c>
      <c r="B289" s="1224"/>
      <c r="C289" s="618" t="s">
        <v>47</v>
      </c>
      <c r="D289" s="853">
        <v>0.2</v>
      </c>
      <c r="E289" s="615"/>
      <c r="F289" s="96"/>
      <c r="G289" s="58"/>
    </row>
    <row r="290" spans="1:21" ht="15" customHeight="1" x14ac:dyDescent="0.45">
      <c r="A290" s="1226" t="s">
        <v>71</v>
      </c>
      <c r="B290" s="1226"/>
      <c r="C290" s="136" t="s">
        <v>47</v>
      </c>
      <c r="D290" s="854">
        <v>0</v>
      </c>
      <c r="E290" s="617"/>
      <c r="F290" s="96"/>
      <c r="G290" s="58"/>
    </row>
    <row r="291" spans="1:21" ht="15" customHeight="1" x14ac:dyDescent="0.45">
      <c r="A291" s="930" t="s">
        <v>995</v>
      </c>
      <c r="B291" s="930"/>
      <c r="C291" s="107" t="s">
        <v>47</v>
      </c>
      <c r="D291" s="855">
        <v>1.31</v>
      </c>
      <c r="E291" s="80"/>
      <c r="F291" s="96"/>
      <c r="G291" s="58"/>
    </row>
    <row r="292" spans="1:21" ht="15" customHeight="1" x14ac:dyDescent="0.45">
      <c r="A292" s="129" t="s">
        <v>998</v>
      </c>
      <c r="F292" s="57"/>
      <c r="G292" s="57"/>
      <c r="H292" s="58"/>
      <c r="I292" s="58"/>
      <c r="J292" s="58"/>
      <c r="K292" s="58"/>
      <c r="L292" s="58"/>
      <c r="M292" s="58"/>
      <c r="N292" s="58"/>
      <c r="O292" s="58"/>
      <c r="P292" s="58"/>
      <c r="Q292" s="58"/>
      <c r="R292" s="58"/>
      <c r="S292" s="58"/>
      <c r="T292" s="58"/>
      <c r="U292" s="58"/>
    </row>
    <row r="293" spans="1:21" ht="15" customHeight="1" x14ac:dyDescent="0.45">
      <c r="A293" s="129"/>
      <c r="F293" s="57"/>
      <c r="G293" s="57"/>
      <c r="H293" s="58"/>
      <c r="I293" s="58"/>
      <c r="J293" s="58"/>
      <c r="K293" s="58"/>
      <c r="L293" s="58"/>
      <c r="M293" s="58"/>
      <c r="N293" s="58"/>
      <c r="O293" s="58"/>
      <c r="P293" s="58"/>
      <c r="Q293" s="58"/>
      <c r="R293" s="58"/>
      <c r="S293" s="58"/>
      <c r="T293" s="58"/>
      <c r="U293" s="58"/>
    </row>
    <row r="294" spans="1:21" ht="15" customHeight="1" x14ac:dyDescent="0.45">
      <c r="A294" s="13" t="s">
        <v>999</v>
      </c>
      <c r="C294" s="2"/>
    </row>
    <row r="295" spans="1:21" ht="15" customHeight="1" x14ac:dyDescent="0.45">
      <c r="A295" s="13" t="s">
        <v>1000</v>
      </c>
      <c r="C295" s="2"/>
      <c r="H295" s="12" t="s">
        <v>990</v>
      </c>
    </row>
    <row r="296" spans="1:21" ht="30" customHeight="1" x14ac:dyDescent="0.45">
      <c r="A296" s="62" t="s">
        <v>276</v>
      </c>
      <c r="B296" s="1198" t="s">
        <v>1001</v>
      </c>
      <c r="C296" s="1198"/>
      <c r="D296" s="1198"/>
      <c r="E296" s="1198"/>
      <c r="F296" s="1046" t="s">
        <v>278</v>
      </c>
      <c r="G296" s="1046"/>
      <c r="H296" s="1198"/>
      <c r="I296" s="900"/>
      <c r="J296" s="901"/>
    </row>
    <row r="297" spans="1:21" ht="15" customHeight="1" x14ac:dyDescent="0.45">
      <c r="A297" s="435" t="s">
        <v>64</v>
      </c>
      <c r="B297" s="1222" t="s">
        <v>1002</v>
      </c>
      <c r="C297" s="1223"/>
      <c r="D297" s="1223"/>
      <c r="E297" s="1223"/>
      <c r="F297" s="1011" t="s">
        <v>288</v>
      </c>
      <c r="G297" s="1011"/>
      <c r="H297" s="1034"/>
    </row>
    <row r="298" spans="1:21" ht="15" customHeight="1" x14ac:dyDescent="0.45">
      <c r="A298" s="21" t="s">
        <v>77</v>
      </c>
      <c r="B298" s="1219" t="s">
        <v>289</v>
      </c>
      <c r="C298" s="1219"/>
      <c r="D298" s="1219"/>
      <c r="E298" s="1219"/>
      <c r="F298" s="1040" t="s">
        <v>290</v>
      </c>
      <c r="G298" s="1040"/>
      <c r="H298" s="1219"/>
    </row>
    <row r="299" spans="1:21" ht="15" customHeight="1" x14ac:dyDescent="0.45">
      <c r="A299" s="509" t="s">
        <v>66</v>
      </c>
      <c r="B299" s="1219" t="s">
        <v>293</v>
      </c>
      <c r="C299" s="1219"/>
      <c r="D299" s="1219"/>
      <c r="E299" s="1219"/>
      <c r="F299" s="1040" t="s">
        <v>1003</v>
      </c>
      <c r="G299" s="1040"/>
      <c r="H299" s="1219"/>
    </row>
    <row r="300" spans="1:21" ht="15" customHeight="1" x14ac:dyDescent="0.45">
      <c r="A300" s="428" t="s">
        <v>67</v>
      </c>
      <c r="B300" s="1220" t="s">
        <v>301</v>
      </c>
      <c r="C300" s="1220"/>
      <c r="D300" s="1220"/>
      <c r="E300" s="1220"/>
      <c r="F300" s="1007" t="s">
        <v>302</v>
      </c>
      <c r="G300" s="1005"/>
      <c r="H300" s="1220"/>
    </row>
    <row r="301" spans="1:21" ht="15" customHeight="1" x14ac:dyDescent="0.45">
      <c r="A301" s="1221" t="s">
        <v>68</v>
      </c>
      <c r="B301" s="1024" t="s">
        <v>1004</v>
      </c>
      <c r="C301" s="1024"/>
      <c r="D301" s="1024"/>
      <c r="E301" s="1024"/>
      <c r="F301" s="1018" t="s">
        <v>1005</v>
      </c>
      <c r="G301" s="1018"/>
      <c r="H301" s="1024"/>
    </row>
    <row r="302" spans="1:21" ht="15" customHeight="1" x14ac:dyDescent="0.45">
      <c r="A302" s="1196"/>
      <c r="B302" s="1027" t="s">
        <v>1006</v>
      </c>
      <c r="C302" s="1027"/>
      <c r="D302" s="1027"/>
      <c r="E302" s="1027"/>
      <c r="F302" s="1020" t="s">
        <v>1007</v>
      </c>
      <c r="G302" s="1020"/>
      <c r="H302" s="1027"/>
    </row>
    <row r="303" spans="1:21" ht="15" customHeight="1" x14ac:dyDescent="0.45">
      <c r="A303" s="44" t="s">
        <v>82</v>
      </c>
      <c r="B303" s="1195" t="s">
        <v>1008</v>
      </c>
      <c r="C303" s="1195"/>
      <c r="D303" s="1195"/>
      <c r="E303" s="1195"/>
      <c r="F303" s="1218" t="s">
        <v>1009</v>
      </c>
      <c r="G303" s="1218"/>
      <c r="H303" s="1195"/>
    </row>
    <row r="304" spans="1:21" ht="15" customHeight="1" x14ac:dyDescent="0.45">
      <c r="C304" s="2"/>
    </row>
    <row r="305" spans="1:13" ht="15" customHeight="1" x14ac:dyDescent="0.45">
      <c r="A305" s="13" t="s">
        <v>1010</v>
      </c>
      <c r="I305" s="27" t="s">
        <v>468</v>
      </c>
    </row>
    <row r="306" spans="1:13" ht="30" customHeight="1" x14ac:dyDescent="0.45">
      <c r="A306" s="929" t="s">
        <v>1011</v>
      </c>
      <c r="B306" s="929"/>
      <c r="C306" s="33" t="s">
        <v>143</v>
      </c>
      <c r="D306" s="18" t="s">
        <v>470</v>
      </c>
      <c r="E306" s="18" t="s">
        <v>812</v>
      </c>
      <c r="F306" s="18" t="s">
        <v>813</v>
      </c>
      <c r="G306" s="18" t="s">
        <v>39</v>
      </c>
      <c r="H306" s="84" t="s">
        <v>85</v>
      </c>
      <c r="I306" s="18" t="s">
        <v>122</v>
      </c>
    </row>
    <row r="307" spans="1:13" ht="15" customHeight="1" x14ac:dyDescent="0.45">
      <c r="A307" s="930" t="s">
        <v>1012</v>
      </c>
      <c r="B307" s="930"/>
      <c r="C307" s="55" t="s">
        <v>47</v>
      </c>
      <c r="D307" s="191">
        <v>0.17</v>
      </c>
      <c r="E307" s="328">
        <v>0</v>
      </c>
      <c r="F307" s="328">
        <v>0</v>
      </c>
      <c r="G307" s="883">
        <v>0</v>
      </c>
      <c r="H307" s="328">
        <v>0</v>
      </c>
      <c r="I307" s="417" t="s">
        <v>52</v>
      </c>
      <c r="J307" s="36"/>
      <c r="K307" s="36"/>
    </row>
    <row r="308" spans="1:13" ht="15" customHeight="1" x14ac:dyDescent="0.45">
      <c r="A308" s="1202" t="s">
        <v>1013</v>
      </c>
      <c r="B308" s="1202"/>
      <c r="C308" s="55" t="s">
        <v>47</v>
      </c>
      <c r="D308" s="328">
        <v>0</v>
      </c>
      <c r="E308" s="328">
        <v>0</v>
      </c>
      <c r="F308" s="328">
        <v>0</v>
      </c>
      <c r="G308" s="883">
        <v>0</v>
      </c>
      <c r="H308" s="883">
        <v>0</v>
      </c>
      <c r="I308" s="411" t="s">
        <v>52</v>
      </c>
      <c r="J308" s="36"/>
      <c r="K308" s="36"/>
    </row>
    <row r="309" spans="1:13" ht="15" customHeight="1" x14ac:dyDescent="0.45">
      <c r="A309" s="930" t="s">
        <v>981</v>
      </c>
      <c r="B309" s="930"/>
      <c r="C309" s="55" t="s">
        <v>47</v>
      </c>
      <c r="D309" s="191">
        <v>0.15</v>
      </c>
      <c r="E309" s="328">
        <v>0</v>
      </c>
      <c r="F309" s="328">
        <v>0</v>
      </c>
      <c r="G309" s="883">
        <v>0</v>
      </c>
      <c r="H309" s="883">
        <v>0</v>
      </c>
      <c r="I309" s="411"/>
      <c r="J309" s="36"/>
      <c r="K309" s="36"/>
      <c r="L309" s="1"/>
    </row>
    <row r="310" spans="1:13" ht="15" customHeight="1" x14ac:dyDescent="0.45">
      <c r="A310" s="129" t="s">
        <v>1014</v>
      </c>
      <c r="B310" s="36"/>
      <c r="C310" s="28"/>
      <c r="D310" s="146"/>
      <c r="E310" s="146"/>
      <c r="F310" s="146"/>
      <c r="G310" s="146"/>
      <c r="H310" s="146"/>
      <c r="I310" s="146"/>
      <c r="J310" s="87"/>
      <c r="M310" s="1"/>
    </row>
    <row r="311" spans="1:13" ht="15" customHeight="1" x14ac:dyDescent="0.45">
      <c r="A311" s="696" t="s">
        <v>1015</v>
      </c>
      <c r="B311" s="347"/>
      <c r="C311" s="725"/>
      <c r="D311" s="146"/>
      <c r="E311" s="146"/>
      <c r="F311" s="146"/>
      <c r="G311" s="146"/>
      <c r="H311" s="146"/>
      <c r="I311" s="146"/>
      <c r="J311" s="87"/>
      <c r="M311" s="1"/>
    </row>
    <row r="312" spans="1:13" ht="15" customHeight="1" x14ac:dyDescent="0.45">
      <c r="A312" s="696" t="s">
        <v>1016</v>
      </c>
      <c r="B312" s="347"/>
      <c r="C312" s="725"/>
      <c r="D312" s="110"/>
      <c r="E312" s="87"/>
      <c r="F312" s="87"/>
      <c r="G312" s="120"/>
      <c r="H312" s="87"/>
      <c r="I312" s="87"/>
      <c r="J312" s="87"/>
      <c r="K312" s="97"/>
      <c r="M312" s="1"/>
    </row>
    <row r="313" spans="1:13" ht="15" customHeight="1" x14ac:dyDescent="0.45">
      <c r="A313" s="70"/>
      <c r="B313" s="36"/>
      <c r="C313" s="28"/>
      <c r="D313" s="110"/>
      <c r="E313" s="87"/>
      <c r="F313" s="87"/>
      <c r="G313" s="120"/>
      <c r="H313" s="87"/>
      <c r="I313" s="87"/>
      <c r="J313" s="87"/>
      <c r="K313" s="97"/>
      <c r="M313" s="1"/>
    </row>
    <row r="314" spans="1:13" ht="15" customHeight="1" x14ac:dyDescent="0.45">
      <c r="A314" s="13"/>
      <c r="H314" s="3"/>
      <c r="I314" s="27" t="s">
        <v>468</v>
      </c>
    </row>
    <row r="315" spans="1:13" ht="30" customHeight="1" x14ac:dyDescent="0.45">
      <c r="A315" s="1217" t="s">
        <v>1017</v>
      </c>
      <c r="B315" s="929"/>
      <c r="C315" s="33" t="s">
        <v>143</v>
      </c>
      <c r="D315" s="18" t="s">
        <v>470</v>
      </c>
      <c r="E315" s="18" t="s">
        <v>812</v>
      </c>
      <c r="F315" s="18" t="s">
        <v>813</v>
      </c>
      <c r="G315" s="18" t="s">
        <v>39</v>
      </c>
      <c r="H315" s="84" t="s">
        <v>85</v>
      </c>
      <c r="I315" s="18" t="s">
        <v>122</v>
      </c>
    </row>
    <row r="316" spans="1:13" ht="15" customHeight="1" x14ac:dyDescent="0.45">
      <c r="A316" s="930" t="s">
        <v>1018</v>
      </c>
      <c r="B316" s="930"/>
      <c r="C316" s="6" t="s">
        <v>47</v>
      </c>
      <c r="D316" s="191">
        <v>0</v>
      </c>
      <c r="E316" s="328">
        <v>0</v>
      </c>
      <c r="F316" s="328">
        <v>0</v>
      </c>
      <c r="G316" s="883">
        <v>0</v>
      </c>
      <c r="H316" s="328">
        <v>0</v>
      </c>
      <c r="I316" s="411" t="s">
        <v>52</v>
      </c>
      <c r="J316" s="97"/>
    </row>
    <row r="317" spans="1:13" ht="15" customHeight="1" x14ac:dyDescent="0.45">
      <c r="A317" s="1202" t="s">
        <v>1013</v>
      </c>
      <c r="B317" s="1202"/>
      <c r="C317" s="6" t="s">
        <v>47</v>
      </c>
      <c r="D317" s="328">
        <v>0</v>
      </c>
      <c r="E317" s="328">
        <v>0</v>
      </c>
      <c r="F317" s="328">
        <v>0</v>
      </c>
      <c r="G317" s="883">
        <v>0</v>
      </c>
      <c r="H317" s="328">
        <v>0</v>
      </c>
      <c r="I317" s="411" t="s">
        <v>52</v>
      </c>
      <c r="J317" s="97"/>
    </row>
    <row r="318" spans="1:13" ht="15" customHeight="1" x14ac:dyDescent="0.45">
      <c r="A318" s="930" t="s">
        <v>981</v>
      </c>
      <c r="B318" s="930"/>
      <c r="C318" s="6" t="s">
        <v>47</v>
      </c>
      <c r="D318" s="191">
        <v>0</v>
      </c>
      <c r="E318" s="328">
        <v>0</v>
      </c>
      <c r="F318" s="328">
        <v>0</v>
      </c>
      <c r="G318" s="883">
        <v>0</v>
      </c>
      <c r="H318" s="328">
        <v>0</v>
      </c>
      <c r="I318" s="65"/>
      <c r="J318" s="97"/>
    </row>
    <row r="319" spans="1:13" ht="15" customHeight="1" x14ac:dyDescent="0.45">
      <c r="A319" s="2" t="s">
        <v>1019</v>
      </c>
      <c r="H319" s="3"/>
      <c r="I319" s="3"/>
    </row>
    <row r="320" spans="1:13" ht="15" customHeight="1" x14ac:dyDescent="0.45">
      <c r="A320" s="696" t="s">
        <v>1015</v>
      </c>
      <c r="B320" s="347"/>
      <c r="C320" s="725"/>
      <c r="H320" s="3"/>
      <c r="I320" s="3"/>
    </row>
    <row r="321" spans="1:11" ht="15" customHeight="1" x14ac:dyDescent="0.45">
      <c r="A321" s="696" t="s">
        <v>1016</v>
      </c>
      <c r="B321" s="347"/>
      <c r="C321" s="725"/>
      <c r="H321" s="3"/>
      <c r="I321" s="3"/>
      <c r="J321" s="97"/>
    </row>
    <row r="322" spans="1:11" ht="15" customHeight="1" x14ac:dyDescent="0.45">
      <c r="A322" s="70"/>
      <c r="H322" s="3"/>
      <c r="I322" s="3"/>
      <c r="J322" s="97"/>
    </row>
    <row r="323" spans="1:11" ht="15" customHeight="1" x14ac:dyDescent="0.45">
      <c r="A323" s="70"/>
      <c r="H323" s="3"/>
      <c r="I323" s="27" t="s">
        <v>468</v>
      </c>
    </row>
    <row r="324" spans="1:11" ht="30" customHeight="1" x14ac:dyDescent="0.45">
      <c r="A324" s="929" t="s">
        <v>1020</v>
      </c>
      <c r="B324" s="929"/>
      <c r="C324" s="33" t="s">
        <v>143</v>
      </c>
      <c r="D324" s="5" t="s">
        <v>470</v>
      </c>
      <c r="E324" s="5" t="s">
        <v>812</v>
      </c>
      <c r="F324" s="5" t="s">
        <v>813</v>
      </c>
      <c r="G324" s="5" t="s">
        <v>39</v>
      </c>
      <c r="H324" s="84" t="s">
        <v>85</v>
      </c>
      <c r="I324" s="5" t="s">
        <v>122</v>
      </c>
      <c r="J324" s="549"/>
    </row>
    <row r="325" spans="1:11" ht="15" customHeight="1" x14ac:dyDescent="0.45">
      <c r="A325" s="930" t="s">
        <v>981</v>
      </c>
      <c r="B325" s="930"/>
      <c r="C325" s="6" t="s">
        <v>593</v>
      </c>
      <c r="D325" s="566">
        <v>0</v>
      </c>
      <c r="E325" s="566">
        <v>0</v>
      </c>
      <c r="F325" s="565">
        <v>0</v>
      </c>
      <c r="G325" s="565">
        <v>0</v>
      </c>
      <c r="H325" s="7">
        <v>0</v>
      </c>
      <c r="I325" s="144"/>
      <c r="J325" s="36"/>
      <c r="K325" s="36"/>
    </row>
    <row r="326" spans="1:11" ht="15" customHeight="1" x14ac:dyDescent="0.45">
      <c r="H326" s="3"/>
      <c r="I326" s="3"/>
    </row>
    <row r="327" spans="1:11" ht="15" customHeight="1" x14ac:dyDescent="0.45">
      <c r="H327" s="3"/>
      <c r="I327" s="27" t="s">
        <v>468</v>
      </c>
    </row>
    <row r="328" spans="1:11" ht="30" customHeight="1" x14ac:dyDescent="0.45">
      <c r="A328" s="1217" t="s">
        <v>1021</v>
      </c>
      <c r="B328" s="929"/>
      <c r="C328" s="33" t="s">
        <v>143</v>
      </c>
      <c r="D328" s="18" t="s">
        <v>470</v>
      </c>
      <c r="E328" s="18" t="s">
        <v>812</v>
      </c>
      <c r="F328" s="18" t="s">
        <v>813</v>
      </c>
      <c r="G328" s="18" t="s">
        <v>39</v>
      </c>
      <c r="H328" s="84" t="s">
        <v>85</v>
      </c>
      <c r="I328" s="18" t="s">
        <v>122</v>
      </c>
    </row>
    <row r="329" spans="1:11" ht="15" customHeight="1" x14ac:dyDescent="0.45">
      <c r="A329" s="930" t="s">
        <v>1018</v>
      </c>
      <c r="B329" s="930"/>
      <c r="C329" s="6" t="s">
        <v>47</v>
      </c>
      <c r="D329" s="191">
        <v>0</v>
      </c>
      <c r="E329" s="328">
        <v>0</v>
      </c>
      <c r="F329" s="328">
        <v>0</v>
      </c>
      <c r="G329" s="883">
        <v>0</v>
      </c>
      <c r="H329" s="328">
        <v>0</v>
      </c>
      <c r="I329" s="411" t="s">
        <v>52</v>
      </c>
      <c r="J329" s="97"/>
    </row>
    <row r="330" spans="1:11" ht="15" customHeight="1" x14ac:dyDescent="0.45">
      <c r="A330" s="1202" t="s">
        <v>1013</v>
      </c>
      <c r="B330" s="1202"/>
      <c r="C330" s="6" t="s">
        <v>47</v>
      </c>
      <c r="D330" s="328">
        <v>0</v>
      </c>
      <c r="E330" s="328">
        <v>0</v>
      </c>
      <c r="F330" s="328">
        <v>0</v>
      </c>
      <c r="G330" s="883">
        <v>0</v>
      </c>
      <c r="H330" s="328">
        <v>0</v>
      </c>
      <c r="I330" s="411" t="s">
        <v>52</v>
      </c>
      <c r="J330" s="97"/>
    </row>
    <row r="331" spans="1:11" ht="15" customHeight="1" x14ac:dyDescent="0.45">
      <c r="A331" s="930" t="s">
        <v>981</v>
      </c>
      <c r="B331" s="930"/>
      <c r="C331" s="6" t="s">
        <v>47</v>
      </c>
      <c r="D331" s="191">
        <v>0</v>
      </c>
      <c r="E331" s="328">
        <v>0</v>
      </c>
      <c r="F331" s="328">
        <v>0</v>
      </c>
      <c r="G331" s="883">
        <v>0</v>
      </c>
      <c r="H331" s="328">
        <v>0</v>
      </c>
      <c r="I331" s="65"/>
      <c r="J331" s="97"/>
    </row>
    <row r="332" spans="1:11" customFormat="1" ht="15" customHeight="1" x14ac:dyDescent="0.45">
      <c r="A332" s="36" t="s">
        <v>1022</v>
      </c>
      <c r="E332" s="368"/>
      <c r="F332" s="368"/>
      <c r="G332" s="368"/>
      <c r="H332" s="368"/>
      <c r="I332" s="368"/>
    </row>
    <row r="333" spans="1:11" ht="15" customHeight="1" x14ac:dyDescent="0.45">
      <c r="A333" s="696" t="s">
        <v>1015</v>
      </c>
      <c r="B333" s="347"/>
      <c r="C333" s="725"/>
    </row>
    <row r="334" spans="1:11" ht="15" customHeight="1" x14ac:dyDescent="0.45">
      <c r="A334" s="696" t="s">
        <v>1016</v>
      </c>
      <c r="B334" s="347"/>
      <c r="C334" s="725"/>
      <c r="I334" s="97"/>
    </row>
    <row r="335" spans="1:11" ht="15" customHeight="1" x14ac:dyDescent="0.45"/>
    <row r="336" spans="1:11" ht="15" customHeight="1" x14ac:dyDescent="0.45">
      <c r="A336" s="13" t="s">
        <v>1023</v>
      </c>
      <c r="I336" s="27" t="s">
        <v>468</v>
      </c>
    </row>
    <row r="337" spans="1:13" ht="45.45" customHeight="1" x14ac:dyDescent="0.45">
      <c r="A337" s="929" t="s">
        <v>1024</v>
      </c>
      <c r="B337" s="929"/>
      <c r="C337" s="93" t="s">
        <v>143</v>
      </c>
      <c r="D337" s="18" t="s">
        <v>470</v>
      </c>
      <c r="E337" s="18" t="s">
        <v>812</v>
      </c>
      <c r="F337" s="18" t="s">
        <v>813</v>
      </c>
      <c r="G337" s="18" t="s">
        <v>39</v>
      </c>
      <c r="H337" s="84" t="s">
        <v>85</v>
      </c>
      <c r="I337" s="18" t="s">
        <v>122</v>
      </c>
    </row>
    <row r="338" spans="1:13" ht="15" customHeight="1" x14ac:dyDescent="0.45">
      <c r="A338" s="930" t="s">
        <v>1025</v>
      </c>
      <c r="B338" s="930"/>
      <c r="C338" s="17" t="s">
        <v>47</v>
      </c>
      <c r="D338" s="870">
        <v>2.31</v>
      </c>
      <c r="E338" s="870">
        <v>1.98</v>
      </c>
      <c r="F338" s="870">
        <v>2.4300000000000002</v>
      </c>
      <c r="G338" s="871">
        <v>2.6</v>
      </c>
      <c r="H338" s="191">
        <v>2.0099999999999998</v>
      </c>
      <c r="I338" s="417"/>
      <c r="J338" s="83"/>
      <c r="K338" s="36"/>
    </row>
    <row r="339" spans="1:13" ht="15" customHeight="1" x14ac:dyDescent="0.45">
      <c r="A339" s="930" t="s">
        <v>1026</v>
      </c>
      <c r="B339" s="930"/>
      <c r="C339" s="17" t="s">
        <v>47</v>
      </c>
      <c r="D339" s="870">
        <v>0.05</v>
      </c>
      <c r="E339" s="870">
        <v>0.05</v>
      </c>
      <c r="F339" s="870">
        <v>0.06</v>
      </c>
      <c r="G339" s="872">
        <v>0.05</v>
      </c>
      <c r="H339" s="895">
        <v>0.09</v>
      </c>
      <c r="I339" s="411"/>
      <c r="J339" s="36"/>
      <c r="K339" s="36"/>
    </row>
    <row r="340" spans="1:13" ht="15" customHeight="1" x14ac:dyDescent="0.45">
      <c r="A340" s="2" t="s">
        <v>1027</v>
      </c>
      <c r="H340" s="3"/>
      <c r="I340" s="3"/>
      <c r="M340" s="96"/>
    </row>
    <row r="341" spans="1:13" ht="15" customHeight="1" x14ac:dyDescent="0.45">
      <c r="H341" s="3"/>
      <c r="I341" s="3"/>
      <c r="M341" s="96"/>
    </row>
    <row r="342" spans="1:13" ht="15" customHeight="1" x14ac:dyDescent="0.45">
      <c r="H342" s="27" t="s">
        <v>468</v>
      </c>
    </row>
    <row r="343" spans="1:13" ht="30" customHeight="1" x14ac:dyDescent="0.45">
      <c r="A343" s="1198" t="s">
        <v>1028</v>
      </c>
      <c r="B343" s="1198"/>
      <c r="C343" s="92" t="s">
        <v>143</v>
      </c>
      <c r="D343" s="18" t="s">
        <v>470</v>
      </c>
      <c r="E343" s="18" t="s">
        <v>812</v>
      </c>
      <c r="F343" s="18" t="s">
        <v>813</v>
      </c>
      <c r="G343" s="18" t="s">
        <v>39</v>
      </c>
      <c r="H343" s="18" t="s">
        <v>122</v>
      </c>
    </row>
    <row r="344" spans="1:13" ht="15" customHeight="1" x14ac:dyDescent="0.45">
      <c r="A344" s="1205" t="s">
        <v>1029</v>
      </c>
      <c r="B344" s="1205"/>
      <c r="C344" s="11" t="s">
        <v>213</v>
      </c>
      <c r="D344" s="284">
        <v>100</v>
      </c>
      <c r="E344" s="284">
        <v>100</v>
      </c>
      <c r="F344" s="277">
        <v>100</v>
      </c>
      <c r="G344" s="277">
        <v>100</v>
      </c>
      <c r="H344" s="192"/>
      <c r="I344" s="97"/>
    </row>
    <row r="345" spans="1:13" ht="15" customHeight="1" x14ac:dyDescent="0.45">
      <c r="A345" s="1216" t="s">
        <v>1030</v>
      </c>
      <c r="B345" s="1000"/>
      <c r="C345" s="94" t="s">
        <v>213</v>
      </c>
      <c r="D345" s="284">
        <v>77</v>
      </c>
      <c r="E345" s="284">
        <v>86</v>
      </c>
      <c r="F345" s="278">
        <v>91</v>
      </c>
      <c r="G345" s="278">
        <v>100</v>
      </c>
      <c r="H345" s="193"/>
      <c r="I345" s="97"/>
    </row>
    <row r="346" spans="1:13" ht="15" customHeight="1" x14ac:dyDescent="0.45">
      <c r="A346" s="999" t="s">
        <v>1031</v>
      </c>
      <c r="B346" s="1000"/>
      <c r="C346" s="40" t="s">
        <v>213</v>
      </c>
      <c r="D346" s="284">
        <v>84</v>
      </c>
      <c r="E346" s="284">
        <v>90</v>
      </c>
      <c r="F346" s="278">
        <v>90</v>
      </c>
      <c r="G346" s="278">
        <v>92</v>
      </c>
      <c r="H346" s="193"/>
      <c r="I346" s="97"/>
    </row>
    <row r="347" spans="1:13" ht="15" customHeight="1" x14ac:dyDescent="0.45">
      <c r="A347" s="999" t="s">
        <v>1032</v>
      </c>
      <c r="B347" s="1000"/>
      <c r="C347" s="20" t="s">
        <v>213</v>
      </c>
      <c r="D347" s="287">
        <v>94</v>
      </c>
      <c r="E347" s="287">
        <v>94</v>
      </c>
      <c r="F347" s="287">
        <v>94</v>
      </c>
      <c r="G347" s="410">
        <v>91.6</v>
      </c>
      <c r="H347" s="193"/>
      <c r="I347" s="97"/>
    </row>
    <row r="348" spans="1:13" ht="15" customHeight="1" x14ac:dyDescent="0.45">
      <c r="B348" s="113"/>
    </row>
    <row r="349" spans="1:13" ht="15" customHeight="1" x14ac:dyDescent="0.45">
      <c r="B349" s="113"/>
      <c r="I349" s="27" t="s">
        <v>1033</v>
      </c>
      <c r="K349" s="97"/>
    </row>
    <row r="350" spans="1:13" ht="30" customHeight="1" x14ac:dyDescent="0.45">
      <c r="A350" s="1198" t="s">
        <v>1034</v>
      </c>
      <c r="B350" s="1213"/>
      <c r="C350" s="91" t="s">
        <v>143</v>
      </c>
      <c r="D350" s="555" t="s">
        <v>953</v>
      </c>
      <c r="E350" s="555" t="s">
        <v>470</v>
      </c>
      <c r="F350" s="555" t="s">
        <v>812</v>
      </c>
      <c r="G350" s="555" t="s">
        <v>813</v>
      </c>
      <c r="H350" s="555" t="s">
        <v>39</v>
      </c>
      <c r="I350" s="79" t="s">
        <v>122</v>
      </c>
    </row>
    <row r="351" spans="1:13" ht="15" customHeight="1" x14ac:dyDescent="0.45">
      <c r="A351" s="1214" t="s">
        <v>1035</v>
      </c>
      <c r="B351" s="930"/>
      <c r="C351" s="188" t="s">
        <v>919</v>
      </c>
      <c r="D351" s="604" t="s">
        <v>47</v>
      </c>
      <c r="E351" s="285">
        <v>1.2</v>
      </c>
      <c r="F351" s="285">
        <v>1.3</v>
      </c>
      <c r="G351" s="130">
        <v>1.9</v>
      </c>
      <c r="H351" s="130">
        <v>2.1</v>
      </c>
      <c r="I351" s="77"/>
      <c r="J351" s="97"/>
    </row>
    <row r="352" spans="1:13" ht="15" customHeight="1" x14ac:dyDescent="0.45">
      <c r="A352" s="70" t="s">
        <v>1036</v>
      </c>
      <c r="B352" s="128"/>
      <c r="C352" s="126"/>
      <c r="D352" s="127"/>
      <c r="E352" s="127"/>
      <c r="F352" s="127"/>
      <c r="G352" s="116"/>
      <c r="H352" s="116"/>
      <c r="I352" s="116"/>
      <c r="J352" s="127"/>
    </row>
    <row r="353" spans="1:11" ht="15" customHeight="1" x14ac:dyDescent="0.45">
      <c r="A353" s="70"/>
      <c r="B353" s="128"/>
      <c r="C353" s="126"/>
      <c r="D353" s="127"/>
      <c r="E353" s="127"/>
      <c r="F353" s="127"/>
      <c r="G353" s="116"/>
      <c r="H353" s="116"/>
      <c r="I353" s="116"/>
      <c r="J353" s="127"/>
    </row>
    <row r="354" spans="1:11" ht="15" customHeight="1" x14ac:dyDescent="0.45">
      <c r="A354" s="73"/>
      <c r="B354" s="113"/>
      <c r="C354" s="122"/>
      <c r="D354" s="123"/>
      <c r="E354" s="124"/>
      <c r="F354" s="125"/>
      <c r="G354" s="113"/>
      <c r="I354" s="27" t="s">
        <v>1033</v>
      </c>
      <c r="K354" s="97"/>
    </row>
    <row r="355" spans="1:11" ht="30" customHeight="1" x14ac:dyDescent="0.45">
      <c r="A355" s="1198" t="s">
        <v>1037</v>
      </c>
      <c r="B355" s="1213"/>
      <c r="C355" s="5" t="s">
        <v>143</v>
      </c>
      <c r="D355" s="556" t="s">
        <v>953</v>
      </c>
      <c r="E355" s="556" t="s">
        <v>470</v>
      </c>
      <c r="F355" s="556" t="s">
        <v>812</v>
      </c>
      <c r="G355" s="556" t="s">
        <v>813</v>
      </c>
      <c r="H355" s="556" t="s">
        <v>39</v>
      </c>
      <c r="I355" s="79" t="s">
        <v>122</v>
      </c>
    </row>
    <row r="356" spans="1:11" ht="15" customHeight="1" x14ac:dyDescent="0.45">
      <c r="A356" s="1202" t="s">
        <v>1038</v>
      </c>
      <c r="B356" s="1202"/>
      <c r="C356" s="19" t="s">
        <v>593</v>
      </c>
      <c r="D356" s="286">
        <v>4520</v>
      </c>
      <c r="E356" s="286">
        <v>5376</v>
      </c>
      <c r="F356" s="286">
        <v>5206</v>
      </c>
      <c r="G356" s="284">
        <v>5045</v>
      </c>
      <c r="H356" s="284">
        <v>4980</v>
      </c>
      <c r="I356" s="41"/>
      <c r="J356" s="97"/>
    </row>
    <row r="357" spans="1:11" ht="15" customHeight="1" x14ac:dyDescent="0.45">
      <c r="A357" s="1215" t="s">
        <v>1039</v>
      </c>
      <c r="B357" s="1140"/>
      <c r="C357" s="19" t="s">
        <v>1040</v>
      </c>
      <c r="D357" s="604" t="s">
        <v>47</v>
      </c>
      <c r="E357" s="604" t="s">
        <v>47</v>
      </c>
      <c r="F357" s="604" t="s">
        <v>47</v>
      </c>
      <c r="G357" s="604" t="s">
        <v>47</v>
      </c>
      <c r="H357" s="284">
        <v>19</v>
      </c>
      <c r="I357" s="41"/>
      <c r="J357" s="97"/>
    </row>
    <row r="358" spans="1:11" ht="15" customHeight="1" x14ac:dyDescent="0.45">
      <c r="A358" s="1205" t="s">
        <v>1041</v>
      </c>
      <c r="B358" s="1205"/>
      <c r="C358" s="20" t="s">
        <v>1042</v>
      </c>
      <c r="D358" s="72">
        <v>65.900000000000006</v>
      </c>
      <c r="E358" s="72">
        <v>67.900000000000006</v>
      </c>
      <c r="F358" s="72">
        <v>69.5</v>
      </c>
      <c r="G358" s="130">
        <v>68.3</v>
      </c>
      <c r="H358" s="130" t="s">
        <v>47</v>
      </c>
      <c r="I358" s="34"/>
      <c r="J358" s="97"/>
    </row>
    <row r="359" spans="1:11" ht="15" customHeight="1" x14ac:dyDescent="0.45">
      <c r="A359" s="1205" t="s">
        <v>1043</v>
      </c>
      <c r="B359" s="1205"/>
      <c r="C359" s="20" t="s">
        <v>47</v>
      </c>
      <c r="D359" s="72">
        <v>1.0900000000000001</v>
      </c>
      <c r="E359" s="72">
        <v>1.1100000000000001</v>
      </c>
      <c r="F359" s="72">
        <v>1.1100000000000001</v>
      </c>
      <c r="G359" s="130">
        <v>1.1000000000000001</v>
      </c>
      <c r="H359" s="130" t="s">
        <v>47</v>
      </c>
      <c r="I359" s="43"/>
      <c r="J359" s="97"/>
    </row>
    <row r="360" spans="1:11" ht="30" customHeight="1" x14ac:dyDescent="0.45">
      <c r="A360" s="1211" t="s">
        <v>1044</v>
      </c>
      <c r="B360" s="1211"/>
      <c r="C360" s="1211"/>
      <c r="D360" s="1211"/>
      <c r="E360" s="1211"/>
      <c r="F360" s="1211"/>
      <c r="G360" s="1211"/>
      <c r="H360" s="1211"/>
      <c r="I360" s="632"/>
      <c r="J360" s="97"/>
    </row>
    <row r="361" spans="1:11" ht="15" customHeight="1" x14ac:dyDescent="0.45">
      <c r="A361" s="70" t="s">
        <v>1045</v>
      </c>
      <c r="B361" s="73"/>
      <c r="C361" s="119"/>
      <c r="D361" s="127"/>
      <c r="E361" s="164"/>
      <c r="F361" s="164"/>
      <c r="G361" s="165"/>
      <c r="H361" s="165"/>
      <c r="I361" s="164"/>
      <c r="J361" s="58"/>
    </row>
    <row r="362" spans="1:11" ht="15" customHeight="1" x14ac:dyDescent="0.45">
      <c r="A362" s="70" t="s">
        <v>1046</v>
      </c>
      <c r="B362" s="73"/>
      <c r="C362" s="119"/>
      <c r="D362" s="127"/>
      <c r="E362" s="164"/>
      <c r="F362" s="164"/>
      <c r="G362" s="165"/>
      <c r="H362" s="165"/>
      <c r="I362" s="164"/>
    </row>
    <row r="363" spans="1:11" ht="15" customHeight="1" x14ac:dyDescent="0.45">
      <c r="A363" s="36"/>
    </row>
    <row r="364" spans="1:11" ht="15" customHeight="1" x14ac:dyDescent="0.45"/>
    <row r="365" spans="1:11" ht="15" customHeight="1" x14ac:dyDescent="0.45">
      <c r="A365" s="98" t="s">
        <v>19</v>
      </c>
    </row>
    <row r="366" spans="1:11" ht="15" customHeight="1" x14ac:dyDescent="0.45">
      <c r="I366" s="27" t="s">
        <v>468</v>
      </c>
    </row>
    <row r="367" spans="1:11" ht="30" customHeight="1" x14ac:dyDescent="0.45">
      <c r="A367" s="1212" t="s">
        <v>1047</v>
      </c>
      <c r="B367" s="1212"/>
      <c r="C367" s="5" t="s">
        <v>143</v>
      </c>
      <c r="D367" s="5" t="s">
        <v>470</v>
      </c>
      <c r="E367" s="5" t="s">
        <v>812</v>
      </c>
      <c r="F367" s="5" t="s">
        <v>813</v>
      </c>
      <c r="G367" s="5" t="s">
        <v>39</v>
      </c>
      <c r="H367" s="84" t="s">
        <v>85</v>
      </c>
      <c r="I367" s="5" t="s">
        <v>122</v>
      </c>
    </row>
    <row r="368" spans="1:11" ht="15" customHeight="1" x14ac:dyDescent="0.45">
      <c r="A368" s="930" t="s">
        <v>1048</v>
      </c>
      <c r="B368" s="930"/>
      <c r="C368" s="19" t="s">
        <v>868</v>
      </c>
      <c r="D368" s="14" t="s">
        <v>1049</v>
      </c>
      <c r="E368" s="14" t="s">
        <v>1050</v>
      </c>
      <c r="F368" s="182" t="s">
        <v>1051</v>
      </c>
      <c r="G368" s="182" t="s">
        <v>1052</v>
      </c>
      <c r="H368" s="730" t="s">
        <v>1053</v>
      </c>
      <c r="I368" s="14"/>
    </row>
    <row r="369" spans="1:13" ht="15" customHeight="1" x14ac:dyDescent="0.45">
      <c r="A369" s="1205" t="s">
        <v>1054</v>
      </c>
      <c r="B369" s="1205"/>
      <c r="C369" s="19" t="s">
        <v>868</v>
      </c>
      <c r="D369" s="72">
        <v>13.2</v>
      </c>
      <c r="E369" s="72">
        <v>21.8</v>
      </c>
      <c r="F369" s="130">
        <v>13.6</v>
      </c>
      <c r="G369" s="130">
        <v>14.9</v>
      </c>
      <c r="H369" s="731">
        <v>15</v>
      </c>
      <c r="I369" s="14"/>
    </row>
    <row r="370" spans="1:13" ht="15" customHeight="1" x14ac:dyDescent="0.45">
      <c r="A370" s="1203" t="s">
        <v>1055</v>
      </c>
      <c r="B370" s="1204"/>
      <c r="C370" s="19" t="s">
        <v>1056</v>
      </c>
      <c r="D370" s="72">
        <v>17.5</v>
      </c>
      <c r="E370" s="72">
        <v>24.2</v>
      </c>
      <c r="F370" s="130">
        <v>33</v>
      </c>
      <c r="G370" s="130">
        <v>37.799999999999997</v>
      </c>
      <c r="H370" s="731">
        <v>37.1</v>
      </c>
      <c r="I370" s="14"/>
    </row>
    <row r="371" spans="1:13" ht="15" customHeight="1" x14ac:dyDescent="0.45">
      <c r="A371" s="1205" t="s">
        <v>1057</v>
      </c>
      <c r="B371" s="1205"/>
      <c r="C371" s="19" t="s">
        <v>1058</v>
      </c>
      <c r="D371" s="72">
        <v>31.6</v>
      </c>
      <c r="E371" s="72">
        <v>44.5</v>
      </c>
      <c r="F371" s="130">
        <v>60.8</v>
      </c>
      <c r="G371" s="130">
        <v>70.5</v>
      </c>
      <c r="H371" s="731">
        <v>69.599999999999994</v>
      </c>
      <c r="I371" s="14"/>
    </row>
    <row r="372" spans="1:13" ht="13.2" customHeight="1" x14ac:dyDescent="0.45">
      <c r="A372" s="1206" t="s">
        <v>1059</v>
      </c>
      <c r="B372" s="1206"/>
      <c r="C372" s="1206"/>
      <c r="D372" s="1206"/>
      <c r="E372" s="1206"/>
      <c r="F372" s="1206"/>
      <c r="G372" s="1206"/>
      <c r="H372" s="1206"/>
      <c r="I372" s="39"/>
    </row>
    <row r="373" spans="1:13" ht="15" customHeight="1" x14ac:dyDescent="0.45">
      <c r="A373" s="36" t="s">
        <v>1060</v>
      </c>
      <c r="B373" s="36"/>
      <c r="C373" s="28"/>
      <c r="D373" s="120"/>
      <c r="E373" s="120"/>
      <c r="F373" s="120"/>
      <c r="G373" s="27"/>
      <c r="H373" s="87"/>
      <c r="I373" s="87"/>
      <c r="J373" s="87"/>
    </row>
    <row r="374" spans="1:13" ht="15" customHeight="1" x14ac:dyDescent="0.45">
      <c r="A374" s="347" t="s">
        <v>1061</v>
      </c>
      <c r="B374" s="347"/>
      <c r="C374" s="28"/>
      <c r="D374" s="120"/>
      <c r="E374" s="120"/>
      <c r="F374" s="120"/>
      <c r="G374" s="27"/>
      <c r="H374" s="87"/>
      <c r="I374" s="87"/>
      <c r="J374" s="87"/>
    </row>
    <row r="375" spans="1:13" ht="15" customHeight="1" x14ac:dyDescent="0.45">
      <c r="A375" s="97"/>
      <c r="B375" s="36"/>
      <c r="C375" s="28"/>
      <c r="D375" s="120"/>
      <c r="E375" s="120"/>
      <c r="F375" s="120"/>
      <c r="G375" s="27"/>
      <c r="H375" s="87"/>
      <c r="I375" s="87"/>
      <c r="J375" s="87"/>
    </row>
    <row r="376" spans="1:13" ht="15" customHeight="1" x14ac:dyDescent="0.45">
      <c r="A376" s="39"/>
      <c r="B376" s="36"/>
      <c r="C376" s="28"/>
      <c r="D376" s="146"/>
      <c r="E376" s="120"/>
      <c r="F376" s="120"/>
      <c r="G376" s="116"/>
      <c r="H376" s="87"/>
      <c r="I376" s="12" t="s">
        <v>468</v>
      </c>
    </row>
    <row r="377" spans="1:13" ht="30" customHeight="1" x14ac:dyDescent="0.45">
      <c r="A377" s="1207" t="s">
        <v>1062</v>
      </c>
      <c r="B377" s="1208"/>
      <c r="C377" s="56" t="s">
        <v>143</v>
      </c>
      <c r="D377" s="56" t="s">
        <v>470</v>
      </c>
      <c r="E377" s="56" t="s">
        <v>812</v>
      </c>
      <c r="F377" s="56" t="s">
        <v>813</v>
      </c>
      <c r="G377" s="56" t="s">
        <v>39</v>
      </c>
      <c r="H377" s="84" t="s">
        <v>85</v>
      </c>
      <c r="I377" s="56" t="s">
        <v>122</v>
      </c>
    </row>
    <row r="378" spans="1:13" ht="30" customHeight="1" x14ac:dyDescent="0.45">
      <c r="A378" s="1209" t="s">
        <v>1063</v>
      </c>
      <c r="B378" s="20" t="s">
        <v>1064</v>
      </c>
      <c r="C378" s="6" t="s">
        <v>868</v>
      </c>
      <c r="D378" s="257">
        <v>4</v>
      </c>
      <c r="E378" s="257">
        <v>16</v>
      </c>
      <c r="F378" s="257">
        <v>5</v>
      </c>
      <c r="G378" s="7">
        <v>10</v>
      </c>
      <c r="H378" s="553">
        <v>13</v>
      </c>
      <c r="I378" s="7"/>
      <c r="J378" s="721"/>
      <c r="K378" s="721"/>
      <c r="L378" s="721"/>
    </row>
    <row r="379" spans="1:13" ht="15" customHeight="1" x14ac:dyDescent="0.45">
      <c r="A379" s="1210"/>
      <c r="B379" s="19" t="s">
        <v>1065</v>
      </c>
      <c r="C379" s="6" t="s">
        <v>213</v>
      </c>
      <c r="D379" s="130">
        <v>99.2</v>
      </c>
      <c r="E379" s="130">
        <v>96.2</v>
      </c>
      <c r="F379" s="130">
        <v>97.1</v>
      </c>
      <c r="G379" s="7">
        <v>97.3</v>
      </c>
      <c r="H379" s="553" t="s">
        <v>1066</v>
      </c>
      <c r="I379" s="7"/>
      <c r="J379" s="721"/>
      <c r="K379" s="721"/>
      <c r="L379" s="721"/>
      <c r="M379" s="721"/>
    </row>
    <row r="380" spans="1:13" ht="15" customHeight="1" x14ac:dyDescent="0.45">
      <c r="A380" s="999" t="s">
        <v>1067</v>
      </c>
      <c r="B380" s="1000"/>
      <c r="C380" s="6" t="s">
        <v>593</v>
      </c>
      <c r="D380" s="256">
        <v>128</v>
      </c>
      <c r="E380" s="256">
        <v>137</v>
      </c>
      <c r="F380" s="257">
        <v>153</v>
      </c>
      <c r="G380" s="144">
        <v>174</v>
      </c>
      <c r="H380" s="553">
        <v>176</v>
      </c>
      <c r="I380" s="14"/>
    </row>
    <row r="381" spans="1:13" ht="30" customHeight="1" x14ac:dyDescent="0.45">
      <c r="A381" s="999" t="s">
        <v>1068</v>
      </c>
      <c r="B381" s="1000"/>
      <c r="C381" s="6" t="s">
        <v>593</v>
      </c>
      <c r="D381" s="256">
        <v>114</v>
      </c>
      <c r="E381" s="256">
        <v>124</v>
      </c>
      <c r="F381" s="257">
        <v>135</v>
      </c>
      <c r="G381" s="144">
        <v>160</v>
      </c>
      <c r="H381" s="553">
        <v>155</v>
      </c>
      <c r="I381" s="14"/>
    </row>
    <row r="382" spans="1:13" ht="30" customHeight="1" x14ac:dyDescent="0.45">
      <c r="A382" s="999" t="s">
        <v>1069</v>
      </c>
      <c r="B382" s="1000"/>
      <c r="C382" s="6" t="s">
        <v>593</v>
      </c>
      <c r="D382" s="256">
        <v>29</v>
      </c>
      <c r="E382" s="256">
        <v>29</v>
      </c>
      <c r="F382" s="257">
        <v>27</v>
      </c>
      <c r="G382" s="144">
        <v>27</v>
      </c>
      <c r="H382" s="553">
        <v>25</v>
      </c>
      <c r="I382" s="14"/>
    </row>
    <row r="383" spans="1:13" ht="15" customHeight="1" x14ac:dyDescent="0.45">
      <c r="A383" s="999" t="s">
        <v>1070</v>
      </c>
      <c r="B383" s="1000"/>
      <c r="C383" s="6" t="s">
        <v>213</v>
      </c>
      <c r="D383" s="7" t="s">
        <v>47</v>
      </c>
      <c r="E383" s="7" t="s">
        <v>1071</v>
      </c>
      <c r="F383" s="257">
        <v>100</v>
      </c>
      <c r="G383" s="144" t="s">
        <v>1071</v>
      </c>
      <c r="H383" s="553" t="s">
        <v>1066</v>
      </c>
      <c r="I383" s="14"/>
    </row>
    <row r="384" spans="1:13" customFormat="1" ht="15" customHeight="1" x14ac:dyDescent="0.45"/>
    <row r="385" spans="1:10" customFormat="1" ht="15" customHeight="1" x14ac:dyDescent="0.45">
      <c r="I385" s="27" t="s">
        <v>468</v>
      </c>
      <c r="J385" s="2"/>
    </row>
    <row r="386" spans="1:10" customFormat="1" ht="30" customHeight="1" x14ac:dyDescent="0.45">
      <c r="A386" s="929" t="s">
        <v>1072</v>
      </c>
      <c r="B386" s="929"/>
      <c r="C386" s="174" t="s">
        <v>143</v>
      </c>
      <c r="D386" s="79" t="s">
        <v>470</v>
      </c>
      <c r="E386" s="79" t="s">
        <v>812</v>
      </c>
      <c r="F386" s="79" t="s">
        <v>813</v>
      </c>
      <c r="G386" s="79" t="s">
        <v>39</v>
      </c>
      <c r="H386" s="84" t="s">
        <v>85</v>
      </c>
      <c r="I386" s="79" t="s">
        <v>819</v>
      </c>
    </row>
    <row r="387" spans="1:10" customFormat="1" ht="15" customHeight="1" x14ac:dyDescent="0.45">
      <c r="A387" s="930" t="s">
        <v>1073</v>
      </c>
      <c r="B387" s="930"/>
      <c r="C387" s="131" t="s">
        <v>213</v>
      </c>
      <c r="D387" s="130">
        <v>73.400000000000006</v>
      </c>
      <c r="E387" s="130">
        <v>72.5</v>
      </c>
      <c r="F387" s="130">
        <v>72.5</v>
      </c>
      <c r="G387" s="265">
        <v>72.599999999999994</v>
      </c>
      <c r="H387" s="732">
        <v>73.2</v>
      </c>
      <c r="I387" s="149"/>
    </row>
    <row r="388" spans="1:10" customFormat="1" ht="15" customHeight="1" x14ac:dyDescent="0.45">
      <c r="A388" s="1202" t="s">
        <v>1074</v>
      </c>
      <c r="B388" s="1202"/>
      <c r="C388" s="55" t="s">
        <v>323</v>
      </c>
      <c r="D388" s="80" t="s">
        <v>47</v>
      </c>
      <c r="E388" s="80" t="s">
        <v>47</v>
      </c>
      <c r="F388" s="257">
        <v>97</v>
      </c>
      <c r="G388" s="309">
        <v>151</v>
      </c>
      <c r="H388" s="733">
        <v>108</v>
      </c>
      <c r="I388" s="149"/>
    </row>
    <row r="389" spans="1:10" customFormat="1" ht="15" customHeight="1" x14ac:dyDescent="0.45">
      <c r="A389" s="930" t="s">
        <v>1075</v>
      </c>
      <c r="B389" s="930"/>
      <c r="C389" s="55" t="s">
        <v>593</v>
      </c>
      <c r="D389" s="80" t="s">
        <v>47</v>
      </c>
      <c r="E389" s="80" t="s">
        <v>47</v>
      </c>
      <c r="F389" s="257">
        <v>91</v>
      </c>
      <c r="G389" s="309">
        <v>138</v>
      </c>
      <c r="H389" s="733">
        <v>94</v>
      </c>
      <c r="I389" s="149"/>
    </row>
    <row r="390" spans="1:10" customFormat="1" ht="15" customHeight="1" x14ac:dyDescent="0.45">
      <c r="A390" s="930" t="s">
        <v>1076</v>
      </c>
      <c r="B390" s="930"/>
      <c r="C390" s="55" t="s">
        <v>593</v>
      </c>
      <c r="D390" s="80" t="s">
        <v>47</v>
      </c>
      <c r="E390" s="80" t="s">
        <v>47</v>
      </c>
      <c r="F390" s="257">
        <v>61</v>
      </c>
      <c r="G390" s="309">
        <v>41</v>
      </c>
      <c r="H390" s="733">
        <v>32</v>
      </c>
      <c r="I390" s="149"/>
    </row>
    <row r="391" spans="1:10" customFormat="1" ht="15" customHeight="1" x14ac:dyDescent="0.45">
      <c r="A391" s="2" t="s">
        <v>1077</v>
      </c>
      <c r="B391" s="2"/>
      <c r="C391" s="3"/>
      <c r="D391" s="57"/>
      <c r="E391" s="3"/>
      <c r="F391" s="3"/>
      <c r="G391" s="3"/>
    </row>
    <row r="392" spans="1:10" customFormat="1" ht="15" customHeight="1" x14ac:dyDescent="0.45">
      <c r="A392" s="2" t="s">
        <v>1078</v>
      </c>
      <c r="B392" s="2"/>
      <c r="C392" s="3"/>
      <c r="D392" s="57"/>
      <c r="E392" s="3"/>
      <c r="F392" s="3"/>
      <c r="G392" s="3"/>
    </row>
    <row r="393" spans="1:10" customFormat="1" ht="15" customHeight="1" x14ac:dyDescent="0.45"/>
    <row r="394" spans="1:10" ht="15" customHeight="1" x14ac:dyDescent="0.45">
      <c r="C394" s="2"/>
    </row>
    <row r="395" spans="1:10" ht="15" customHeight="1" x14ac:dyDescent="0.45">
      <c r="A395" s="98" t="s">
        <v>1079</v>
      </c>
    </row>
    <row r="396" spans="1:10" ht="15" customHeight="1" x14ac:dyDescent="0.45">
      <c r="A396" s="13"/>
      <c r="C396" s="2"/>
      <c r="D396" s="58"/>
      <c r="E396" s="2"/>
      <c r="F396" s="2"/>
    </row>
    <row r="397" spans="1:10" ht="15" customHeight="1" x14ac:dyDescent="0.45">
      <c r="A397" s="13" t="s">
        <v>1080</v>
      </c>
      <c r="C397" s="2"/>
      <c r="D397" s="58"/>
      <c r="E397" s="2"/>
      <c r="F397" s="2"/>
      <c r="I397" s="12" t="s">
        <v>468</v>
      </c>
    </row>
    <row r="398" spans="1:10" ht="30" customHeight="1" x14ac:dyDescent="0.45">
      <c r="A398" s="929" t="s">
        <v>1081</v>
      </c>
      <c r="B398" s="929"/>
      <c r="C398" s="183" t="s">
        <v>143</v>
      </c>
      <c r="D398" s="62" t="s">
        <v>36</v>
      </c>
      <c r="E398" s="62" t="s">
        <v>37</v>
      </c>
      <c r="F398" s="18" t="s">
        <v>813</v>
      </c>
      <c r="G398" s="79" t="s">
        <v>580</v>
      </c>
      <c r="H398" s="18" t="s">
        <v>565</v>
      </c>
      <c r="I398" s="18" t="s">
        <v>122</v>
      </c>
    </row>
    <row r="399" spans="1:10" ht="15" customHeight="1" x14ac:dyDescent="0.45">
      <c r="A399" s="930" t="s">
        <v>1082</v>
      </c>
      <c r="B399" s="930"/>
      <c r="C399" s="188" t="s">
        <v>1083</v>
      </c>
      <c r="D399" s="287">
        <v>1279</v>
      </c>
      <c r="E399" s="287">
        <v>1465</v>
      </c>
      <c r="F399" s="288">
        <v>1771</v>
      </c>
      <c r="G399" s="605">
        <v>2268</v>
      </c>
      <c r="H399" s="288">
        <v>1418</v>
      </c>
      <c r="I399" s="76"/>
    </row>
    <row r="400" spans="1:10" ht="15" customHeight="1" x14ac:dyDescent="0.45">
      <c r="A400" s="930" t="s">
        <v>1084</v>
      </c>
      <c r="B400" s="930"/>
      <c r="C400" s="188" t="s">
        <v>1083</v>
      </c>
      <c r="D400" s="287">
        <v>70</v>
      </c>
      <c r="E400" s="287">
        <v>75</v>
      </c>
      <c r="F400" s="287">
        <v>100</v>
      </c>
      <c r="G400" s="604">
        <v>805</v>
      </c>
      <c r="H400" s="287">
        <v>0</v>
      </c>
      <c r="I400" s="80"/>
    </row>
    <row r="401" spans="1:12" ht="15" customHeight="1" x14ac:dyDescent="0.45">
      <c r="A401" s="930" t="s">
        <v>1085</v>
      </c>
      <c r="B401" s="930"/>
      <c r="C401" s="188" t="s">
        <v>1083</v>
      </c>
      <c r="D401" s="287">
        <v>28</v>
      </c>
      <c r="E401" s="287">
        <v>28</v>
      </c>
      <c r="F401" s="287">
        <v>28</v>
      </c>
      <c r="G401" s="604">
        <v>28</v>
      </c>
      <c r="H401" s="287">
        <v>28</v>
      </c>
      <c r="I401" s="80"/>
    </row>
    <row r="402" spans="1:12" ht="15" customHeight="1" x14ac:dyDescent="0.45">
      <c r="A402" s="1199" t="s">
        <v>1086</v>
      </c>
      <c r="B402" s="1199"/>
      <c r="C402" s="1199"/>
      <c r="D402" s="1199"/>
      <c r="E402" s="1199"/>
      <c r="F402" s="1199"/>
      <c r="G402" s="1199"/>
      <c r="H402" s="1199"/>
      <c r="I402" s="1199"/>
      <c r="J402" s="97"/>
    </row>
    <row r="403" spans="1:12" ht="15" customHeight="1" x14ac:dyDescent="0.45">
      <c r="A403" s="1200" t="s">
        <v>1087</v>
      </c>
      <c r="B403" s="1201"/>
      <c r="C403" s="1201"/>
      <c r="D403" s="1201"/>
      <c r="E403" s="1201"/>
      <c r="F403" s="1201"/>
      <c r="G403" s="1201"/>
      <c r="H403" s="1201"/>
    </row>
    <row r="404" spans="1:12" ht="15" customHeight="1" x14ac:dyDescent="0.45">
      <c r="A404"/>
      <c r="B404"/>
      <c r="C404"/>
      <c r="D404"/>
      <c r="E404"/>
      <c r="F404"/>
      <c r="G404"/>
      <c r="H404"/>
    </row>
    <row r="405" spans="1:12" ht="15" customHeight="1" x14ac:dyDescent="0.45">
      <c r="C405" s="2"/>
      <c r="D405" s="58"/>
      <c r="E405" s="2"/>
      <c r="F405" s="2"/>
      <c r="G405" s="2"/>
    </row>
    <row r="406" spans="1:12" ht="15" customHeight="1" x14ac:dyDescent="0.45">
      <c r="A406" s="98" t="s">
        <v>21</v>
      </c>
      <c r="C406" s="2"/>
      <c r="D406" s="58"/>
      <c r="E406" s="2"/>
      <c r="F406" s="2"/>
    </row>
    <row r="407" spans="1:12" ht="15" customHeight="1" x14ac:dyDescent="0.45">
      <c r="C407" s="2"/>
      <c r="D407" s="58"/>
      <c r="E407" s="2"/>
      <c r="F407" s="2"/>
      <c r="G407" s="2"/>
    </row>
    <row r="408" spans="1:12" ht="15" customHeight="1" x14ac:dyDescent="0.45">
      <c r="A408" s="13" t="s">
        <v>1088</v>
      </c>
      <c r="C408" s="2"/>
      <c r="D408" s="97"/>
      <c r="E408" s="2"/>
      <c r="F408" s="2"/>
      <c r="G408" s="2"/>
      <c r="I408" s="12" t="s">
        <v>468</v>
      </c>
    </row>
    <row r="409" spans="1:12" s="3" customFormat="1" ht="30" customHeight="1" x14ac:dyDescent="0.45">
      <c r="A409" s="929" t="s">
        <v>1089</v>
      </c>
      <c r="B409" s="929"/>
      <c r="C409" s="183" t="s">
        <v>143</v>
      </c>
      <c r="D409" s="81" t="s">
        <v>1090</v>
      </c>
      <c r="E409" s="81" t="s">
        <v>1091</v>
      </c>
      <c r="F409" s="81" t="s">
        <v>1092</v>
      </c>
      <c r="G409" s="567" t="s">
        <v>1093</v>
      </c>
      <c r="H409" s="62" t="s">
        <v>1094</v>
      </c>
      <c r="I409" s="81" t="s">
        <v>819</v>
      </c>
      <c r="J409" s="97"/>
      <c r="K409" s="2"/>
      <c r="L409" s="2"/>
    </row>
    <row r="410" spans="1:12" ht="15" customHeight="1" x14ac:dyDescent="0.45">
      <c r="A410" s="956" t="s">
        <v>1095</v>
      </c>
      <c r="B410" s="956"/>
      <c r="C410" s="569" t="s">
        <v>1096</v>
      </c>
      <c r="D410" s="606" t="s">
        <v>47</v>
      </c>
      <c r="E410" s="606" t="s">
        <v>56</v>
      </c>
      <c r="F410" s="607">
        <v>11</v>
      </c>
      <c r="G410" s="856">
        <v>19</v>
      </c>
      <c r="H410" s="856">
        <v>17</v>
      </c>
      <c r="I410" s="606"/>
    </row>
    <row r="411" spans="1:12" ht="15" customHeight="1" x14ac:dyDescent="0.45">
      <c r="A411" s="957" t="s">
        <v>1097</v>
      </c>
      <c r="B411" s="957"/>
      <c r="C411" s="568" t="s">
        <v>1096</v>
      </c>
      <c r="D411" s="608">
        <v>7</v>
      </c>
      <c r="E411" s="608">
        <v>16</v>
      </c>
      <c r="F411" s="608">
        <v>10</v>
      </c>
      <c r="G411" s="857">
        <v>10</v>
      </c>
      <c r="H411" s="857">
        <v>13</v>
      </c>
      <c r="I411" s="609"/>
    </row>
    <row r="412" spans="1:12" ht="15" customHeight="1" x14ac:dyDescent="0.45">
      <c r="A412" s="957" t="s">
        <v>1098</v>
      </c>
      <c r="B412" s="957"/>
      <c r="C412" s="568" t="s">
        <v>1096</v>
      </c>
      <c r="D412" s="608">
        <v>50</v>
      </c>
      <c r="E412" s="608">
        <v>52</v>
      </c>
      <c r="F412" s="608">
        <v>51</v>
      </c>
      <c r="G412" s="857">
        <v>57</v>
      </c>
      <c r="H412" s="857">
        <v>61</v>
      </c>
      <c r="I412" s="609"/>
    </row>
    <row r="413" spans="1:12" ht="15" customHeight="1" x14ac:dyDescent="0.45">
      <c r="A413" s="957" t="s">
        <v>1099</v>
      </c>
      <c r="B413" s="957"/>
      <c r="C413" s="568" t="s">
        <v>1096</v>
      </c>
      <c r="D413" s="608">
        <v>2</v>
      </c>
      <c r="E413" s="608">
        <v>3</v>
      </c>
      <c r="F413" s="608">
        <v>3</v>
      </c>
      <c r="G413" s="857">
        <v>3</v>
      </c>
      <c r="H413" s="857">
        <v>4</v>
      </c>
      <c r="I413" s="609"/>
    </row>
    <row r="414" spans="1:12" ht="15" customHeight="1" x14ac:dyDescent="0.45">
      <c r="A414" s="957" t="s">
        <v>1100</v>
      </c>
      <c r="B414" s="957"/>
      <c r="C414" s="568" t="s">
        <v>1096</v>
      </c>
      <c r="D414" s="608">
        <v>0</v>
      </c>
      <c r="E414" s="608">
        <v>25</v>
      </c>
      <c r="F414" s="608">
        <v>26</v>
      </c>
      <c r="G414" s="857">
        <v>30</v>
      </c>
      <c r="H414" s="857">
        <v>23</v>
      </c>
      <c r="I414" s="609"/>
    </row>
    <row r="415" spans="1:12" ht="15" customHeight="1" x14ac:dyDescent="0.45">
      <c r="A415" s="957" t="s">
        <v>1101</v>
      </c>
      <c r="B415" s="957"/>
      <c r="C415" s="568" t="s">
        <v>1096</v>
      </c>
      <c r="D415" s="608">
        <v>0</v>
      </c>
      <c r="E415" s="608">
        <v>8</v>
      </c>
      <c r="F415" s="608">
        <v>5</v>
      </c>
      <c r="G415" s="857">
        <v>5</v>
      </c>
      <c r="H415" s="857">
        <v>4</v>
      </c>
      <c r="I415" s="609"/>
    </row>
    <row r="416" spans="1:12" ht="15" customHeight="1" x14ac:dyDescent="0.45">
      <c r="A416" s="957" t="s">
        <v>344</v>
      </c>
      <c r="B416" s="957"/>
      <c r="C416" s="568" t="s">
        <v>1096</v>
      </c>
      <c r="D416" s="608">
        <v>0</v>
      </c>
      <c r="E416" s="608">
        <v>9</v>
      </c>
      <c r="F416" s="608">
        <v>13</v>
      </c>
      <c r="G416" s="857">
        <v>15</v>
      </c>
      <c r="H416" s="857">
        <v>23</v>
      </c>
      <c r="I416" s="609"/>
    </row>
    <row r="417" spans="1:9" ht="15" customHeight="1" x14ac:dyDescent="0.45">
      <c r="A417" s="957" t="s">
        <v>1102</v>
      </c>
      <c r="B417" s="957"/>
      <c r="C417" s="568" t="s">
        <v>1096</v>
      </c>
      <c r="D417" s="608">
        <v>0</v>
      </c>
      <c r="E417" s="608">
        <v>23</v>
      </c>
      <c r="F417" s="608">
        <v>7</v>
      </c>
      <c r="G417" s="857">
        <v>6</v>
      </c>
      <c r="H417" s="857">
        <v>5</v>
      </c>
      <c r="I417" s="609"/>
    </row>
    <row r="418" spans="1:9" ht="15" customHeight="1" x14ac:dyDescent="0.45">
      <c r="A418" s="957" t="s">
        <v>1103</v>
      </c>
      <c r="B418" s="957"/>
      <c r="C418" s="568" t="s">
        <v>1096</v>
      </c>
      <c r="D418" s="608">
        <v>1</v>
      </c>
      <c r="E418" s="608">
        <v>1</v>
      </c>
      <c r="F418" s="608">
        <v>1</v>
      </c>
      <c r="G418" s="857">
        <v>1</v>
      </c>
      <c r="H418" s="857">
        <v>1</v>
      </c>
      <c r="I418" s="609"/>
    </row>
    <row r="419" spans="1:9" ht="15" customHeight="1" x14ac:dyDescent="0.45">
      <c r="A419" s="957" t="s">
        <v>1104</v>
      </c>
      <c r="B419" s="957"/>
      <c r="C419" s="568" t="s">
        <v>1096</v>
      </c>
      <c r="D419" s="608">
        <v>17</v>
      </c>
      <c r="E419" s="608">
        <v>75</v>
      </c>
      <c r="F419" s="608">
        <v>86</v>
      </c>
      <c r="G419" s="857">
        <v>85</v>
      </c>
      <c r="H419" s="857">
        <v>81</v>
      </c>
      <c r="I419" s="609"/>
    </row>
    <row r="420" spans="1:9" ht="15" customHeight="1" x14ac:dyDescent="0.45">
      <c r="A420" s="935" t="s">
        <v>1105</v>
      </c>
      <c r="B420" s="963"/>
      <c r="C420" s="568" t="s">
        <v>1096</v>
      </c>
      <c r="D420" s="608" t="s">
        <v>56</v>
      </c>
      <c r="E420" s="608" t="s">
        <v>56</v>
      </c>
      <c r="F420" s="608" t="s">
        <v>56</v>
      </c>
      <c r="G420" s="857">
        <v>3</v>
      </c>
      <c r="H420" s="857">
        <v>5</v>
      </c>
      <c r="I420" s="609"/>
    </row>
    <row r="421" spans="1:9" ht="15" customHeight="1" x14ac:dyDescent="0.45">
      <c r="A421" s="957" t="s">
        <v>1106</v>
      </c>
      <c r="B421" s="957"/>
      <c r="C421" s="568" t="s">
        <v>1096</v>
      </c>
      <c r="D421" s="608" t="s">
        <v>47</v>
      </c>
      <c r="E421" s="608" t="s">
        <v>56</v>
      </c>
      <c r="F421" s="608">
        <v>7</v>
      </c>
      <c r="G421" s="857">
        <v>8</v>
      </c>
      <c r="H421" s="857">
        <v>9</v>
      </c>
      <c r="I421" s="609"/>
    </row>
    <row r="422" spans="1:9" ht="15" customHeight="1" x14ac:dyDescent="0.45">
      <c r="A422" s="957" t="s">
        <v>1107</v>
      </c>
      <c r="B422" s="957"/>
      <c r="C422" s="568" t="s">
        <v>1096</v>
      </c>
      <c r="D422" s="608">
        <v>12</v>
      </c>
      <c r="E422" s="608">
        <v>8</v>
      </c>
      <c r="F422" s="608">
        <v>6</v>
      </c>
      <c r="G422" s="857">
        <v>8</v>
      </c>
      <c r="H422" s="857">
        <v>8</v>
      </c>
      <c r="I422" s="609"/>
    </row>
    <row r="423" spans="1:9" ht="15" customHeight="1" x14ac:dyDescent="0.45">
      <c r="A423" s="957" t="s">
        <v>1108</v>
      </c>
      <c r="B423" s="957"/>
      <c r="C423" s="568" t="s">
        <v>1096</v>
      </c>
      <c r="D423" s="608">
        <v>84</v>
      </c>
      <c r="E423" s="608">
        <v>78</v>
      </c>
      <c r="F423" s="608">
        <v>68</v>
      </c>
      <c r="G423" s="857">
        <v>62</v>
      </c>
      <c r="H423" s="857">
        <v>69</v>
      </c>
      <c r="I423" s="609"/>
    </row>
    <row r="424" spans="1:9" ht="15" customHeight="1" x14ac:dyDescent="0.45">
      <c r="A424" s="957" t="s">
        <v>1109</v>
      </c>
      <c r="B424" s="957"/>
      <c r="C424" s="568" t="s">
        <v>1096</v>
      </c>
      <c r="D424" s="608">
        <v>85</v>
      </c>
      <c r="E424" s="608">
        <v>92</v>
      </c>
      <c r="F424" s="608">
        <v>108</v>
      </c>
      <c r="G424" s="857">
        <v>108</v>
      </c>
      <c r="H424" s="857">
        <v>136</v>
      </c>
      <c r="I424" s="609"/>
    </row>
    <row r="425" spans="1:9" ht="15" customHeight="1" x14ac:dyDescent="0.45">
      <c r="A425" s="957" t="s">
        <v>1110</v>
      </c>
      <c r="B425" s="957"/>
      <c r="C425" s="568" t="s">
        <v>1096</v>
      </c>
      <c r="D425" s="608">
        <v>7</v>
      </c>
      <c r="E425" s="608">
        <v>6</v>
      </c>
      <c r="F425" s="608">
        <v>6</v>
      </c>
      <c r="G425" s="857">
        <v>6</v>
      </c>
      <c r="H425" s="857">
        <v>3</v>
      </c>
      <c r="I425" s="609"/>
    </row>
    <row r="426" spans="1:9" ht="15" customHeight="1" x14ac:dyDescent="0.45">
      <c r="A426" s="957" t="s">
        <v>1111</v>
      </c>
      <c r="B426" s="957"/>
      <c r="C426" s="568" t="s">
        <v>1096</v>
      </c>
      <c r="D426" s="608">
        <v>35</v>
      </c>
      <c r="E426" s="608">
        <v>35</v>
      </c>
      <c r="F426" s="608">
        <v>33</v>
      </c>
      <c r="G426" s="857">
        <v>33</v>
      </c>
      <c r="H426" s="857">
        <v>35</v>
      </c>
      <c r="I426" s="609"/>
    </row>
    <row r="427" spans="1:9" ht="15" customHeight="1" x14ac:dyDescent="0.45">
      <c r="A427" s="951" t="s">
        <v>1112</v>
      </c>
      <c r="B427" s="951"/>
      <c r="C427" s="610" t="s">
        <v>1096</v>
      </c>
      <c r="D427" s="254">
        <v>573</v>
      </c>
      <c r="E427" s="254">
        <v>540</v>
      </c>
      <c r="F427" s="254">
        <v>443</v>
      </c>
      <c r="G427" s="858">
        <v>411</v>
      </c>
      <c r="H427" s="858" t="s">
        <v>56</v>
      </c>
      <c r="I427" s="24"/>
    </row>
    <row r="428" spans="1:9" ht="15" customHeight="1" x14ac:dyDescent="0.45">
      <c r="A428" s="921" t="s">
        <v>591</v>
      </c>
      <c r="B428" s="921"/>
      <c r="C428" s="189" t="s">
        <v>1096</v>
      </c>
      <c r="D428" s="289">
        <v>873</v>
      </c>
      <c r="E428" s="289">
        <v>971</v>
      </c>
      <c r="F428" s="289">
        <v>884</v>
      </c>
      <c r="G428" s="859">
        <v>870</v>
      </c>
      <c r="H428" s="859">
        <v>497</v>
      </c>
      <c r="I428" s="45"/>
    </row>
    <row r="429" spans="1:9" ht="15" customHeight="1" x14ac:dyDescent="0.45">
      <c r="A429" s="930" t="s">
        <v>1113</v>
      </c>
      <c r="B429" s="930"/>
      <c r="C429" s="42" t="s">
        <v>1096</v>
      </c>
      <c r="D429" s="290">
        <v>798</v>
      </c>
      <c r="E429" s="290">
        <v>854</v>
      </c>
      <c r="F429" s="290">
        <v>821</v>
      </c>
      <c r="G429" s="290">
        <v>780</v>
      </c>
      <c r="H429" s="290">
        <v>424</v>
      </c>
      <c r="I429" s="95"/>
    </row>
    <row r="430" spans="1:9" ht="15" customHeight="1" x14ac:dyDescent="0.45">
      <c r="A430" s="36" t="s">
        <v>1114</v>
      </c>
      <c r="C430" s="2"/>
      <c r="D430" s="58"/>
      <c r="E430" s="2"/>
      <c r="F430" s="2"/>
      <c r="G430" s="2"/>
    </row>
    <row r="431" spans="1:9" ht="15" customHeight="1" x14ac:dyDescent="0.45">
      <c r="A431" s="36" t="s">
        <v>1115</v>
      </c>
      <c r="C431" s="2"/>
      <c r="D431" s="58"/>
      <c r="E431" s="2"/>
      <c r="F431" s="2"/>
      <c r="G431" s="2"/>
    </row>
    <row r="432" spans="1:9" ht="15" customHeight="1" x14ac:dyDescent="0.45">
      <c r="A432" s="36"/>
      <c r="C432" s="2"/>
      <c r="D432" s="58"/>
      <c r="E432" s="2"/>
      <c r="F432" s="2"/>
      <c r="G432" s="2"/>
    </row>
    <row r="433" spans="1:12" ht="15" customHeight="1" x14ac:dyDescent="0.45">
      <c r="A433" s="13" t="s">
        <v>1116</v>
      </c>
      <c r="C433" s="2"/>
      <c r="D433" s="58"/>
      <c r="E433" s="2"/>
      <c r="F433" s="2"/>
      <c r="G433" s="2"/>
      <c r="I433" s="12" t="s">
        <v>468</v>
      </c>
    </row>
    <row r="434" spans="1:12" ht="30" customHeight="1" x14ac:dyDescent="0.45">
      <c r="A434" s="929" t="s">
        <v>1089</v>
      </c>
      <c r="B434" s="929"/>
      <c r="C434" s="63" t="s">
        <v>143</v>
      </c>
      <c r="D434" s="62" t="s">
        <v>1117</v>
      </c>
      <c r="E434" s="62" t="s">
        <v>36</v>
      </c>
      <c r="F434" s="62" t="s">
        <v>37</v>
      </c>
      <c r="G434" s="62" t="s">
        <v>121</v>
      </c>
      <c r="H434" s="18" t="s">
        <v>580</v>
      </c>
      <c r="I434" s="81" t="s">
        <v>819</v>
      </c>
      <c r="J434" s="97"/>
    </row>
    <row r="435" spans="1:12" ht="15" customHeight="1" x14ac:dyDescent="0.45">
      <c r="A435" s="930" t="s">
        <v>1118</v>
      </c>
      <c r="B435" s="930"/>
      <c r="C435" s="42" t="s">
        <v>1096</v>
      </c>
      <c r="D435" s="255">
        <v>14</v>
      </c>
      <c r="E435" s="255">
        <v>20</v>
      </c>
      <c r="F435" s="255">
        <v>18</v>
      </c>
      <c r="G435" s="860">
        <v>16</v>
      </c>
      <c r="H435" s="860">
        <v>15</v>
      </c>
      <c r="I435" s="14"/>
      <c r="J435" s="58"/>
    </row>
    <row r="436" spans="1:12" ht="15" customHeight="1" x14ac:dyDescent="0.45">
      <c r="A436" s="930" t="s">
        <v>1119</v>
      </c>
      <c r="B436" s="930"/>
      <c r="C436" s="42" t="s">
        <v>213</v>
      </c>
      <c r="D436" s="255">
        <v>100</v>
      </c>
      <c r="E436" s="255">
        <v>100</v>
      </c>
      <c r="F436" s="255">
        <v>100</v>
      </c>
      <c r="G436" s="860">
        <v>100</v>
      </c>
      <c r="H436" s="860">
        <v>100</v>
      </c>
      <c r="I436" s="14"/>
      <c r="J436" s="58"/>
    </row>
    <row r="437" spans="1:12" ht="15" customHeight="1" x14ac:dyDescent="0.45">
      <c r="C437" s="2"/>
      <c r="D437" s="58"/>
      <c r="E437" s="2"/>
      <c r="F437" s="2"/>
      <c r="G437" s="2"/>
    </row>
    <row r="438" spans="1:12" ht="15" customHeight="1" x14ac:dyDescent="0.45">
      <c r="A438" s="13" t="s">
        <v>1120</v>
      </c>
      <c r="C438" s="2"/>
      <c r="D438" s="58"/>
      <c r="E438" s="2"/>
      <c r="F438" s="2"/>
      <c r="G438" s="2"/>
      <c r="K438" s="12" t="s">
        <v>468</v>
      </c>
    </row>
    <row r="439" spans="1:12" ht="15" customHeight="1" x14ac:dyDescent="0.45">
      <c r="A439" s="1046" t="s">
        <v>1121</v>
      </c>
      <c r="B439" s="1198" t="s">
        <v>1122</v>
      </c>
      <c r="C439" s="1198"/>
      <c r="D439" s="1198"/>
      <c r="E439" s="942" t="s">
        <v>143</v>
      </c>
      <c r="F439" s="931" t="s">
        <v>1123</v>
      </c>
      <c r="G439" s="942"/>
      <c r="H439" s="942"/>
      <c r="I439" s="942"/>
      <c r="J439" s="952"/>
      <c r="K439" s="952" t="s">
        <v>819</v>
      </c>
      <c r="L439" s="97"/>
    </row>
    <row r="440" spans="1:12" ht="15" customHeight="1" x14ac:dyDescent="0.45">
      <c r="A440" s="1198"/>
      <c r="B440" s="1197" t="s">
        <v>1124</v>
      </c>
      <c r="C440" s="1197"/>
      <c r="D440" s="1197"/>
      <c r="E440" s="929"/>
      <c r="F440" s="380" t="s">
        <v>1125</v>
      </c>
      <c r="G440" s="380" t="s">
        <v>36</v>
      </c>
      <c r="H440" s="380" t="s">
        <v>37</v>
      </c>
      <c r="I440" s="380" t="s">
        <v>38</v>
      </c>
      <c r="J440" s="81" t="s">
        <v>580</v>
      </c>
      <c r="K440" s="929"/>
    </row>
    <row r="441" spans="1:12" ht="30" customHeight="1" x14ac:dyDescent="0.45">
      <c r="A441" s="914" t="s">
        <v>1126</v>
      </c>
      <c r="B441" s="1189" t="s">
        <v>1127</v>
      </c>
      <c r="C441" s="1189"/>
      <c r="D441" s="1189"/>
      <c r="E441" s="1000" t="s">
        <v>213</v>
      </c>
      <c r="F441" s="1190">
        <v>1</v>
      </c>
      <c r="G441" s="1190">
        <v>0</v>
      </c>
      <c r="H441" s="1190">
        <v>0</v>
      </c>
      <c r="I441" s="1192">
        <v>0</v>
      </c>
      <c r="J441" s="1192">
        <v>0</v>
      </c>
      <c r="K441" s="1194"/>
    </row>
    <row r="442" spans="1:12" ht="13.35" customHeight="1" x14ac:dyDescent="0.45">
      <c r="A442" s="914"/>
      <c r="B442" s="1196" t="s">
        <v>1128</v>
      </c>
      <c r="C442" s="1196"/>
      <c r="D442" s="1196"/>
      <c r="E442" s="1000"/>
      <c r="F442" s="1191"/>
      <c r="G442" s="1191"/>
      <c r="H442" s="1191"/>
      <c r="I442" s="1193"/>
      <c r="J442" s="1193"/>
      <c r="K442" s="1195"/>
    </row>
    <row r="443" spans="1:12" ht="45.45" customHeight="1" x14ac:dyDescent="0.45">
      <c r="A443" s="914" t="s">
        <v>1129</v>
      </c>
      <c r="B443" s="1189" t="s">
        <v>1130</v>
      </c>
      <c r="C443" s="1189"/>
      <c r="D443" s="1189"/>
      <c r="E443" s="946" t="s">
        <v>213</v>
      </c>
      <c r="F443" s="1190">
        <v>3</v>
      </c>
      <c r="G443" s="1190">
        <v>0</v>
      </c>
      <c r="H443" s="1190">
        <v>0</v>
      </c>
      <c r="I443" s="1192">
        <v>1</v>
      </c>
      <c r="J443" s="1192">
        <v>0</v>
      </c>
      <c r="K443" s="1194"/>
    </row>
    <row r="444" spans="1:12" ht="13.2" customHeight="1" x14ac:dyDescent="0.45">
      <c r="A444" s="914"/>
      <c r="B444" s="1196" t="s">
        <v>1128</v>
      </c>
      <c r="C444" s="1196"/>
      <c r="D444" s="1196"/>
      <c r="E444" s="944"/>
      <c r="F444" s="1191"/>
      <c r="G444" s="1191"/>
      <c r="H444" s="1191"/>
      <c r="I444" s="1193"/>
      <c r="J444" s="1193"/>
      <c r="K444" s="1195"/>
    </row>
    <row r="445" spans="1:12" ht="45.45" customHeight="1" x14ac:dyDescent="0.45">
      <c r="A445" s="914" t="s">
        <v>1131</v>
      </c>
      <c r="B445" s="1189" t="s">
        <v>1132</v>
      </c>
      <c r="C445" s="1189"/>
      <c r="D445" s="1189"/>
      <c r="E445" s="944" t="s">
        <v>213</v>
      </c>
      <c r="F445" s="1190">
        <v>0</v>
      </c>
      <c r="G445" s="1190">
        <v>0</v>
      </c>
      <c r="H445" s="1190">
        <v>0</v>
      </c>
      <c r="I445" s="1192">
        <v>0</v>
      </c>
      <c r="J445" s="1192">
        <v>0</v>
      </c>
      <c r="K445" s="1194"/>
    </row>
    <row r="446" spans="1:12" ht="13.2" customHeight="1" x14ac:dyDescent="0.45">
      <c r="A446" s="914"/>
      <c r="B446" s="1196" t="s">
        <v>1128</v>
      </c>
      <c r="C446" s="1196"/>
      <c r="D446" s="1196"/>
      <c r="E446" s="944"/>
      <c r="F446" s="1191"/>
      <c r="G446" s="1191"/>
      <c r="H446" s="1191"/>
      <c r="I446" s="1193"/>
      <c r="J446" s="1193"/>
      <c r="K446" s="1195"/>
    </row>
    <row r="447" spans="1:12" ht="45.45" customHeight="1" x14ac:dyDescent="0.45">
      <c r="A447" s="914" t="s">
        <v>1133</v>
      </c>
      <c r="B447" s="1189" t="s">
        <v>1134</v>
      </c>
      <c r="C447" s="1189"/>
      <c r="D447" s="1189"/>
      <c r="E447" s="944" t="s">
        <v>213</v>
      </c>
      <c r="F447" s="1190">
        <v>0</v>
      </c>
      <c r="G447" s="1190">
        <v>0</v>
      </c>
      <c r="H447" s="1190">
        <v>0</v>
      </c>
      <c r="I447" s="1192">
        <v>0</v>
      </c>
      <c r="J447" s="1192">
        <v>0</v>
      </c>
      <c r="K447" s="1194"/>
    </row>
    <row r="448" spans="1:12" ht="13.2" customHeight="1" x14ac:dyDescent="0.45">
      <c r="A448" s="914"/>
      <c r="B448" s="1196" t="s">
        <v>1135</v>
      </c>
      <c r="C448" s="1196"/>
      <c r="D448" s="1196"/>
      <c r="E448" s="944"/>
      <c r="F448" s="1191"/>
      <c r="G448" s="1191"/>
      <c r="H448" s="1191"/>
      <c r="I448" s="1193"/>
      <c r="J448" s="1193"/>
      <c r="K448" s="1195"/>
    </row>
    <row r="449" spans="1:12" ht="45.45" customHeight="1" x14ac:dyDescent="0.45">
      <c r="A449" s="914" t="s">
        <v>1136</v>
      </c>
      <c r="B449" s="1189" t="s">
        <v>1137</v>
      </c>
      <c r="C449" s="1189"/>
      <c r="D449" s="1189"/>
      <c r="E449" s="944" t="s">
        <v>213</v>
      </c>
      <c r="F449" s="1190">
        <v>0</v>
      </c>
      <c r="G449" s="1190">
        <v>0</v>
      </c>
      <c r="H449" s="1190">
        <v>0</v>
      </c>
      <c r="I449" s="1192">
        <v>0</v>
      </c>
      <c r="J449" s="1192">
        <v>0</v>
      </c>
      <c r="K449" s="1194"/>
    </row>
    <row r="450" spans="1:12" ht="13.2" customHeight="1" x14ac:dyDescent="0.45">
      <c r="A450" s="914"/>
      <c r="B450" s="1196" t="s">
        <v>1128</v>
      </c>
      <c r="C450" s="1196"/>
      <c r="D450" s="1196"/>
      <c r="E450" s="944"/>
      <c r="F450" s="1191"/>
      <c r="G450" s="1191"/>
      <c r="H450" s="1191"/>
      <c r="I450" s="1193"/>
      <c r="J450" s="1193"/>
      <c r="K450" s="1195"/>
    </row>
    <row r="451" spans="1:12" ht="45.45" customHeight="1" x14ac:dyDescent="0.45">
      <c r="A451" s="914" t="s">
        <v>1138</v>
      </c>
      <c r="B451" s="1189" t="s">
        <v>1139</v>
      </c>
      <c r="C451" s="1189"/>
      <c r="D451" s="1189"/>
      <c r="E451" s="944" t="s">
        <v>213</v>
      </c>
      <c r="F451" s="1190">
        <v>0</v>
      </c>
      <c r="G451" s="1190">
        <v>0</v>
      </c>
      <c r="H451" s="1190">
        <v>0</v>
      </c>
      <c r="I451" s="1192">
        <v>0</v>
      </c>
      <c r="J451" s="1192">
        <v>0</v>
      </c>
      <c r="K451" s="1194"/>
    </row>
    <row r="452" spans="1:12" ht="13.2" customHeight="1" x14ac:dyDescent="0.45">
      <c r="A452" s="914"/>
      <c r="B452" s="1196" t="s">
        <v>1128</v>
      </c>
      <c r="C452" s="1196"/>
      <c r="D452" s="1196"/>
      <c r="E452" s="944"/>
      <c r="F452" s="1191"/>
      <c r="G452" s="1191"/>
      <c r="H452" s="1191"/>
      <c r="I452" s="1193"/>
      <c r="J452" s="1193"/>
      <c r="K452" s="1195"/>
    </row>
    <row r="453" spans="1:12" ht="45.45" customHeight="1" x14ac:dyDescent="0.45">
      <c r="A453" s="914" t="s">
        <v>1140</v>
      </c>
      <c r="B453" s="1189" t="s">
        <v>1141</v>
      </c>
      <c r="C453" s="1189"/>
      <c r="D453" s="1189"/>
      <c r="E453" s="944" t="s">
        <v>213</v>
      </c>
      <c r="F453" s="1190">
        <v>0</v>
      </c>
      <c r="G453" s="1190">
        <v>0</v>
      </c>
      <c r="H453" s="1190">
        <v>0</v>
      </c>
      <c r="I453" s="1192">
        <v>0</v>
      </c>
      <c r="J453" s="1192">
        <v>0</v>
      </c>
      <c r="K453" s="1194"/>
    </row>
    <row r="454" spans="1:12" ht="13.2" customHeight="1" x14ac:dyDescent="0.45">
      <c r="A454" s="914"/>
      <c r="B454" s="1196" t="s">
        <v>1142</v>
      </c>
      <c r="C454" s="1196"/>
      <c r="D454" s="1196"/>
      <c r="E454" s="944"/>
      <c r="F454" s="1191"/>
      <c r="G454" s="1191"/>
      <c r="H454" s="1191"/>
      <c r="I454" s="1193"/>
      <c r="J454" s="1193"/>
      <c r="K454" s="1195"/>
    </row>
    <row r="455" spans="1:12" ht="30" customHeight="1" x14ac:dyDescent="0.45">
      <c r="A455" s="914" t="s">
        <v>1143</v>
      </c>
      <c r="B455" s="1189" t="s">
        <v>1144</v>
      </c>
      <c r="C455" s="1189"/>
      <c r="D455" s="1189"/>
      <c r="E455" s="944" t="s">
        <v>213</v>
      </c>
      <c r="F455" s="1190">
        <v>9</v>
      </c>
      <c r="G455" s="1190">
        <v>2</v>
      </c>
      <c r="H455" s="1190">
        <v>1</v>
      </c>
      <c r="I455" s="1192">
        <v>1</v>
      </c>
      <c r="J455" s="1192">
        <v>0</v>
      </c>
      <c r="K455" s="1194"/>
    </row>
    <row r="456" spans="1:12" ht="13.2" customHeight="1" x14ac:dyDescent="0.45">
      <c r="A456" s="914"/>
      <c r="B456" s="1196" t="s">
        <v>1135</v>
      </c>
      <c r="C456" s="1196"/>
      <c r="D456" s="1196"/>
      <c r="E456" s="944"/>
      <c r="F456" s="1191"/>
      <c r="G456" s="1191"/>
      <c r="H456" s="1191"/>
      <c r="I456" s="1193"/>
      <c r="J456" s="1193"/>
      <c r="K456" s="1195"/>
    </row>
    <row r="457" spans="1:12" ht="30" customHeight="1" x14ac:dyDescent="0.45">
      <c r="A457" s="914" t="s">
        <v>1145</v>
      </c>
      <c r="B457" s="1189" t="s">
        <v>1146</v>
      </c>
      <c r="C457" s="1189"/>
      <c r="D457" s="1189"/>
      <c r="E457" s="944" t="s">
        <v>213</v>
      </c>
      <c r="F457" s="1190">
        <v>0</v>
      </c>
      <c r="G457" s="1190">
        <v>0</v>
      </c>
      <c r="H457" s="1190">
        <v>0</v>
      </c>
      <c r="I457" s="1192">
        <v>0</v>
      </c>
      <c r="J457" s="1192">
        <v>0</v>
      </c>
      <c r="K457" s="1194"/>
    </row>
    <row r="458" spans="1:12" ht="13.2" customHeight="1" x14ac:dyDescent="0.45">
      <c r="A458" s="914"/>
      <c r="B458" s="1196" t="s">
        <v>1135</v>
      </c>
      <c r="C458" s="1196"/>
      <c r="D458" s="1196"/>
      <c r="E458" s="944"/>
      <c r="F458" s="1191"/>
      <c r="G458" s="1191"/>
      <c r="H458" s="1191"/>
      <c r="I458" s="1193"/>
      <c r="J458" s="1193"/>
      <c r="K458" s="1195"/>
    </row>
    <row r="459" spans="1:12" ht="30" customHeight="1" x14ac:dyDescent="0.45">
      <c r="A459" s="914" t="s">
        <v>1147</v>
      </c>
      <c r="B459" s="1189" t="s">
        <v>1148</v>
      </c>
      <c r="C459" s="1189"/>
      <c r="D459" s="1189"/>
      <c r="E459" s="944" t="s">
        <v>213</v>
      </c>
      <c r="F459" s="1190">
        <v>0</v>
      </c>
      <c r="G459" s="1190">
        <v>0</v>
      </c>
      <c r="H459" s="1190">
        <v>0</v>
      </c>
      <c r="I459" s="1192">
        <v>1</v>
      </c>
      <c r="J459" s="1192">
        <v>0</v>
      </c>
      <c r="K459" s="1194"/>
    </row>
    <row r="460" spans="1:12" ht="13.2" customHeight="1" x14ac:dyDescent="0.45">
      <c r="A460" s="914"/>
      <c r="B460" s="1196" t="s">
        <v>1135</v>
      </c>
      <c r="C460" s="1196"/>
      <c r="D460" s="1196"/>
      <c r="E460" s="944"/>
      <c r="F460" s="1191"/>
      <c r="G460" s="1191"/>
      <c r="H460" s="1191"/>
      <c r="I460" s="1193"/>
      <c r="J460" s="1193"/>
      <c r="K460" s="1195"/>
    </row>
    <row r="461" spans="1:12" ht="30" customHeight="1" x14ac:dyDescent="0.45">
      <c r="A461" s="914" t="s">
        <v>1149</v>
      </c>
      <c r="B461" s="1189" t="s">
        <v>1150</v>
      </c>
      <c r="C461" s="1189"/>
      <c r="D461" s="1189"/>
      <c r="E461" s="944" t="s">
        <v>213</v>
      </c>
      <c r="F461" s="1190">
        <v>0</v>
      </c>
      <c r="G461" s="1190">
        <v>0</v>
      </c>
      <c r="H461" s="1190">
        <v>0</v>
      </c>
      <c r="I461" s="1192">
        <v>0</v>
      </c>
      <c r="J461" s="1192">
        <v>0</v>
      </c>
      <c r="K461" s="1194"/>
    </row>
    <row r="462" spans="1:12" ht="13.2" customHeight="1" x14ac:dyDescent="0.45">
      <c r="A462" s="914"/>
      <c r="B462" s="1196" t="s">
        <v>1135</v>
      </c>
      <c r="C462" s="1196"/>
      <c r="D462" s="1196"/>
      <c r="E462" s="944"/>
      <c r="F462" s="1191"/>
      <c r="G462" s="1191"/>
      <c r="H462" s="1191"/>
      <c r="I462" s="1193"/>
      <c r="J462" s="1193"/>
      <c r="K462" s="1195"/>
    </row>
    <row r="463" spans="1:12" ht="45.45" customHeight="1" x14ac:dyDescent="0.45">
      <c r="A463" s="914" t="s">
        <v>1151</v>
      </c>
      <c r="B463" s="1189" t="s">
        <v>1152</v>
      </c>
      <c r="C463" s="1189"/>
      <c r="D463" s="1189"/>
      <c r="E463" s="944" t="s">
        <v>213</v>
      </c>
      <c r="F463" s="1190">
        <v>0</v>
      </c>
      <c r="G463" s="1190">
        <v>0</v>
      </c>
      <c r="H463" s="1190">
        <v>0</v>
      </c>
      <c r="I463" s="1192">
        <v>0</v>
      </c>
      <c r="J463" s="1192">
        <v>0</v>
      </c>
      <c r="K463" s="1194"/>
    </row>
    <row r="464" spans="1:12" ht="13.2" customHeight="1" x14ac:dyDescent="0.45">
      <c r="A464" s="914"/>
      <c r="B464" s="1196" t="s">
        <v>1128</v>
      </c>
      <c r="C464" s="1196"/>
      <c r="D464" s="1196"/>
      <c r="E464" s="944"/>
      <c r="F464" s="1191"/>
      <c r="G464" s="1191"/>
      <c r="H464" s="1191"/>
      <c r="I464" s="1193"/>
      <c r="J464" s="1193"/>
      <c r="K464" s="1195"/>
      <c r="L464" s="58"/>
    </row>
    <row r="465" spans="1:7" ht="15" customHeight="1" x14ac:dyDescent="0.45">
      <c r="A465" s="2" t="s">
        <v>1153</v>
      </c>
      <c r="B465" s="75"/>
      <c r="C465" s="2"/>
      <c r="D465" s="58"/>
      <c r="E465" s="2"/>
      <c r="F465" s="2"/>
      <c r="G465" s="2"/>
    </row>
  </sheetData>
  <sheetProtection algorithmName="SHA-512" hashValue="4j4W3yEJmRTNnSA5J3t6jkNUVDNo3nmlNsdLBwZhpDCakmUt6A7x52cKL1n/nmelUagvGMxxvd3OZEnzcZKEIA==" saltValue="cPv9EcDwWgFsIFKlOoCTMw==" spinCount="100000" sheet="1" objects="1" scenarios="1"/>
  <protectedRanges>
    <protectedRange sqref="D146:F148" name="範囲1"/>
  </protectedRanges>
  <dataConsolidate>
    <dataRefs count="3">
      <dataRef ref="B1:G20" sheet="採用実績（単体）" r:id="rId1"/>
      <dataRef ref="B1:J19" sheet="自己都合退職者の比率（3月末日付）" r:id="rId2"/>
      <dataRef ref="B1:D6" sheet="全役職員を対象とした研修" r:id="rId3"/>
    </dataRefs>
  </dataConsolidate>
  <mergeCells count="359">
    <mergeCell ref="A193:I193"/>
    <mergeCell ref="A26:I26"/>
    <mergeCell ref="A29:B29"/>
    <mergeCell ref="A30:B30"/>
    <mergeCell ref="A31:B31"/>
    <mergeCell ref="A32:B32"/>
    <mergeCell ref="A33:B33"/>
    <mergeCell ref="A8:B8"/>
    <mergeCell ref="A9:B9"/>
    <mergeCell ref="A10:A14"/>
    <mergeCell ref="A15:A17"/>
    <mergeCell ref="A18:A20"/>
    <mergeCell ref="A21:A25"/>
    <mergeCell ref="A40:B40"/>
    <mergeCell ref="A41:B41"/>
    <mergeCell ref="A42:B42"/>
    <mergeCell ref="A43:B43"/>
    <mergeCell ref="A44:B44"/>
    <mergeCell ref="A45:B45"/>
    <mergeCell ref="A34:B34"/>
    <mergeCell ref="A35:B35"/>
    <mergeCell ref="A36:B36"/>
    <mergeCell ref="A37:B37"/>
    <mergeCell ref="A38:B38"/>
    <mergeCell ref="A39:B39"/>
    <mergeCell ref="A58:A62"/>
    <mergeCell ref="A63:A67"/>
    <mergeCell ref="A68:A72"/>
    <mergeCell ref="A76:B76"/>
    <mergeCell ref="A77:B77"/>
    <mergeCell ref="A78:B78"/>
    <mergeCell ref="A46:B46"/>
    <mergeCell ref="A47:B47"/>
    <mergeCell ref="A48:B48"/>
    <mergeCell ref="A49:B49"/>
    <mergeCell ref="A52:B52"/>
    <mergeCell ref="A53:A57"/>
    <mergeCell ref="A89:B89"/>
    <mergeCell ref="A90:B90"/>
    <mergeCell ref="A91:B91"/>
    <mergeCell ref="A92:B92"/>
    <mergeCell ref="A93:B93"/>
    <mergeCell ref="A94:B94"/>
    <mergeCell ref="A81:B81"/>
    <mergeCell ref="A82:B82"/>
    <mergeCell ref="A83:B83"/>
    <mergeCell ref="A84:B84"/>
    <mergeCell ref="A85:B85"/>
    <mergeCell ref="A86:B86"/>
    <mergeCell ref="A109:A113"/>
    <mergeCell ref="A114:A119"/>
    <mergeCell ref="A120:A122"/>
    <mergeCell ref="A125:B125"/>
    <mergeCell ref="A126:B126"/>
    <mergeCell ref="A127:B127"/>
    <mergeCell ref="A95:B95"/>
    <mergeCell ref="A102:B102"/>
    <mergeCell ref="A103:B103"/>
    <mergeCell ref="A104:B104"/>
    <mergeCell ref="A105:B105"/>
    <mergeCell ref="A108:B108"/>
    <mergeCell ref="A97:I97"/>
    <mergeCell ref="A139:B139"/>
    <mergeCell ref="A140:A142"/>
    <mergeCell ref="A143:A145"/>
    <mergeCell ref="A146:A148"/>
    <mergeCell ref="A150:A152"/>
    <mergeCell ref="A128:B128"/>
    <mergeCell ref="A129:B129"/>
    <mergeCell ref="A130:B130"/>
    <mergeCell ref="A132:I132"/>
    <mergeCell ref="A133:I133"/>
    <mergeCell ref="A138:B138"/>
    <mergeCell ref="A202:B202"/>
    <mergeCell ref="A203:A204"/>
    <mergeCell ref="A205:A206"/>
    <mergeCell ref="A207:A208"/>
    <mergeCell ref="A209:A210"/>
    <mergeCell ref="A211:A212"/>
    <mergeCell ref="A184:B184"/>
    <mergeCell ref="A149:B149"/>
    <mergeCell ref="A185:A187"/>
    <mergeCell ref="A168:B168"/>
    <mergeCell ref="A197:B197"/>
    <mergeCell ref="A198:B198"/>
    <mergeCell ref="A172:B172"/>
    <mergeCell ref="A173:B173"/>
    <mergeCell ref="A174:A176"/>
    <mergeCell ref="A177:A179"/>
    <mergeCell ref="A180:A182"/>
    <mergeCell ref="A183:B183"/>
    <mergeCell ref="A153:A155"/>
    <mergeCell ref="A156:A158"/>
    <mergeCell ref="A159:A161"/>
    <mergeCell ref="A162:A164"/>
    <mergeCell ref="A165:A167"/>
    <mergeCell ref="A169:A171"/>
    <mergeCell ref="A230:B230"/>
    <mergeCell ref="A231:B231"/>
    <mergeCell ref="A234:B234"/>
    <mergeCell ref="A235:B235"/>
    <mergeCell ref="A243:B243"/>
    <mergeCell ref="A244:B244"/>
    <mergeCell ref="A216:B216"/>
    <mergeCell ref="A217:A218"/>
    <mergeCell ref="A219:A220"/>
    <mergeCell ref="A221:A222"/>
    <mergeCell ref="A223:A224"/>
    <mergeCell ref="A225:A226"/>
    <mergeCell ref="A263:B263"/>
    <mergeCell ref="A264:B264"/>
    <mergeCell ref="A268:B268"/>
    <mergeCell ref="A269:B269"/>
    <mergeCell ref="A270:B270"/>
    <mergeCell ref="A271:B271"/>
    <mergeCell ref="A245:B245"/>
    <mergeCell ref="A246:B246"/>
    <mergeCell ref="A253:B253"/>
    <mergeCell ref="A254:B254"/>
    <mergeCell ref="A255:B255"/>
    <mergeCell ref="A256:B256"/>
    <mergeCell ref="A278:B278"/>
    <mergeCell ref="A281:B281"/>
    <mergeCell ref="A282:B282"/>
    <mergeCell ref="A283:B283"/>
    <mergeCell ref="A284:B284"/>
    <mergeCell ref="A285:B285"/>
    <mergeCell ref="A272:B272"/>
    <mergeCell ref="A273:B273"/>
    <mergeCell ref="A274:B274"/>
    <mergeCell ref="A275:B275"/>
    <mergeCell ref="A276:B276"/>
    <mergeCell ref="A277:B277"/>
    <mergeCell ref="B296:E296"/>
    <mergeCell ref="F296:H296"/>
    <mergeCell ref="B297:E297"/>
    <mergeCell ref="F297:H297"/>
    <mergeCell ref="B298:E298"/>
    <mergeCell ref="F298:H298"/>
    <mergeCell ref="A286:B286"/>
    <mergeCell ref="A287:B287"/>
    <mergeCell ref="A288:B288"/>
    <mergeCell ref="A289:B289"/>
    <mergeCell ref="A290:B290"/>
    <mergeCell ref="A291:B291"/>
    <mergeCell ref="B299:E299"/>
    <mergeCell ref="F299:H299"/>
    <mergeCell ref="B300:E300"/>
    <mergeCell ref="F300:H300"/>
    <mergeCell ref="A301:A302"/>
    <mergeCell ref="B301:E301"/>
    <mergeCell ref="F301:H301"/>
    <mergeCell ref="B302:E302"/>
    <mergeCell ref="F302:H302"/>
    <mergeCell ref="A315:B315"/>
    <mergeCell ref="A316:B316"/>
    <mergeCell ref="A317:B317"/>
    <mergeCell ref="A318:B318"/>
    <mergeCell ref="A324:B324"/>
    <mergeCell ref="A325:B325"/>
    <mergeCell ref="B303:E303"/>
    <mergeCell ref="F303:H303"/>
    <mergeCell ref="A306:B306"/>
    <mergeCell ref="A307:B307"/>
    <mergeCell ref="A308:B308"/>
    <mergeCell ref="A309:B309"/>
    <mergeCell ref="A339:B339"/>
    <mergeCell ref="A343:B343"/>
    <mergeCell ref="A344:B344"/>
    <mergeCell ref="A345:B345"/>
    <mergeCell ref="A346:B346"/>
    <mergeCell ref="A328:B328"/>
    <mergeCell ref="A329:B329"/>
    <mergeCell ref="A330:B330"/>
    <mergeCell ref="A331:B331"/>
    <mergeCell ref="A337:B337"/>
    <mergeCell ref="A338:B338"/>
    <mergeCell ref="A358:B358"/>
    <mergeCell ref="A359:B359"/>
    <mergeCell ref="A360:H360"/>
    <mergeCell ref="A367:B367"/>
    <mergeCell ref="A368:B368"/>
    <mergeCell ref="A369:B369"/>
    <mergeCell ref="A347:B347"/>
    <mergeCell ref="A350:B350"/>
    <mergeCell ref="A351:B351"/>
    <mergeCell ref="A355:B355"/>
    <mergeCell ref="A356:B356"/>
    <mergeCell ref="A357:B357"/>
    <mergeCell ref="A381:B381"/>
    <mergeCell ref="A382:B382"/>
    <mergeCell ref="A383:B383"/>
    <mergeCell ref="A386:B386"/>
    <mergeCell ref="A387:B387"/>
    <mergeCell ref="A388:B388"/>
    <mergeCell ref="A370:B370"/>
    <mergeCell ref="A371:B371"/>
    <mergeCell ref="A372:H372"/>
    <mergeCell ref="A377:B377"/>
    <mergeCell ref="A378:A379"/>
    <mergeCell ref="A380:B380"/>
    <mergeCell ref="A402:I402"/>
    <mergeCell ref="A403:H403"/>
    <mergeCell ref="A409:B409"/>
    <mergeCell ref="A410:B410"/>
    <mergeCell ref="A411:B411"/>
    <mergeCell ref="A412:B412"/>
    <mergeCell ref="A389:B389"/>
    <mergeCell ref="A390:B390"/>
    <mergeCell ref="A398:B398"/>
    <mergeCell ref="A399:B399"/>
    <mergeCell ref="A400:B400"/>
    <mergeCell ref="A401:B401"/>
    <mergeCell ref="A419:B419"/>
    <mergeCell ref="A420:B420"/>
    <mergeCell ref="A421:B421"/>
    <mergeCell ref="A422:B422"/>
    <mergeCell ref="A423:B423"/>
    <mergeCell ref="A424:B424"/>
    <mergeCell ref="A413:B413"/>
    <mergeCell ref="A414:B414"/>
    <mergeCell ref="A415:B415"/>
    <mergeCell ref="A416:B416"/>
    <mergeCell ref="A417:B417"/>
    <mergeCell ref="A418:B418"/>
    <mergeCell ref="A435:B435"/>
    <mergeCell ref="A436:B436"/>
    <mergeCell ref="A439:A440"/>
    <mergeCell ref="B439:D439"/>
    <mergeCell ref="E439:E440"/>
    <mergeCell ref="F439:J439"/>
    <mergeCell ref="A425:B425"/>
    <mergeCell ref="A426:B426"/>
    <mergeCell ref="A427:B427"/>
    <mergeCell ref="A428:B428"/>
    <mergeCell ref="A429:B429"/>
    <mergeCell ref="A434:B434"/>
    <mergeCell ref="K439:K440"/>
    <mergeCell ref="B440:D440"/>
    <mergeCell ref="A441:A442"/>
    <mergeCell ref="B441:D441"/>
    <mergeCell ref="E441:E442"/>
    <mergeCell ref="F441:F442"/>
    <mergeCell ref="G441:G442"/>
    <mergeCell ref="H441:H442"/>
    <mergeCell ref="I441:I442"/>
    <mergeCell ref="J441:J442"/>
    <mergeCell ref="K441:K442"/>
    <mergeCell ref="B442:D442"/>
    <mergeCell ref="A443:A444"/>
    <mergeCell ref="B443:D443"/>
    <mergeCell ref="E443:E444"/>
    <mergeCell ref="F443:F444"/>
    <mergeCell ref="G443:G444"/>
    <mergeCell ref="H443:H444"/>
    <mergeCell ref="I443:I444"/>
    <mergeCell ref="J443:J444"/>
    <mergeCell ref="K443:K444"/>
    <mergeCell ref="B444:D444"/>
    <mergeCell ref="A445:A446"/>
    <mergeCell ref="B445:D445"/>
    <mergeCell ref="E445:E446"/>
    <mergeCell ref="F445:F446"/>
    <mergeCell ref="G445:G446"/>
    <mergeCell ref="H445:H446"/>
    <mergeCell ref="I445:I446"/>
    <mergeCell ref="J445:J446"/>
    <mergeCell ref="K445:K446"/>
    <mergeCell ref="B446:D446"/>
    <mergeCell ref="A447:A448"/>
    <mergeCell ref="B447:D447"/>
    <mergeCell ref="E447:E448"/>
    <mergeCell ref="F447:F448"/>
    <mergeCell ref="G447:G448"/>
    <mergeCell ref="H447:H448"/>
    <mergeCell ref="I447:I448"/>
    <mergeCell ref="J447:J448"/>
    <mergeCell ref="K447:K448"/>
    <mergeCell ref="B448:D448"/>
    <mergeCell ref="A449:A450"/>
    <mergeCell ref="B449:D449"/>
    <mergeCell ref="E449:E450"/>
    <mergeCell ref="F449:F450"/>
    <mergeCell ref="G449:G450"/>
    <mergeCell ref="H449:H450"/>
    <mergeCell ref="I449:I450"/>
    <mergeCell ref="J449:J450"/>
    <mergeCell ref="K449:K450"/>
    <mergeCell ref="B450:D450"/>
    <mergeCell ref="A451:A452"/>
    <mergeCell ref="B451:D451"/>
    <mergeCell ref="E451:E452"/>
    <mergeCell ref="F451:F452"/>
    <mergeCell ref="G451:G452"/>
    <mergeCell ref="H451:H452"/>
    <mergeCell ref="I451:I452"/>
    <mergeCell ref="J451:J452"/>
    <mergeCell ref="K451:K452"/>
    <mergeCell ref="B452:D452"/>
    <mergeCell ref="A453:A454"/>
    <mergeCell ref="B453:D453"/>
    <mergeCell ref="E453:E454"/>
    <mergeCell ref="F453:F454"/>
    <mergeCell ref="G453:G454"/>
    <mergeCell ref="H453:H454"/>
    <mergeCell ref="I453:I454"/>
    <mergeCell ref="J453:J454"/>
    <mergeCell ref="K453:K454"/>
    <mergeCell ref="B454:D454"/>
    <mergeCell ref="A455:A456"/>
    <mergeCell ref="B455:D455"/>
    <mergeCell ref="E455:E456"/>
    <mergeCell ref="F455:F456"/>
    <mergeCell ref="G455:G456"/>
    <mergeCell ref="H455:H456"/>
    <mergeCell ref="I455:I456"/>
    <mergeCell ref="J455:J456"/>
    <mergeCell ref="K455:K456"/>
    <mergeCell ref="B456:D456"/>
    <mergeCell ref="A457:A458"/>
    <mergeCell ref="B457:D457"/>
    <mergeCell ref="E457:E458"/>
    <mergeCell ref="F457:F458"/>
    <mergeCell ref="G457:G458"/>
    <mergeCell ref="H457:H458"/>
    <mergeCell ref="I457:I458"/>
    <mergeCell ref="J457:J458"/>
    <mergeCell ref="K457:K458"/>
    <mergeCell ref="B458:D458"/>
    <mergeCell ref="A459:A460"/>
    <mergeCell ref="B459:D459"/>
    <mergeCell ref="E459:E460"/>
    <mergeCell ref="F459:F460"/>
    <mergeCell ref="G459:G460"/>
    <mergeCell ref="H459:H460"/>
    <mergeCell ref="I459:I460"/>
    <mergeCell ref="J459:J460"/>
    <mergeCell ref="K459:K460"/>
    <mergeCell ref="B460:D460"/>
    <mergeCell ref="A461:A462"/>
    <mergeCell ref="B461:D461"/>
    <mergeCell ref="E461:E462"/>
    <mergeCell ref="F461:F462"/>
    <mergeCell ref="G461:G462"/>
    <mergeCell ref="H461:H462"/>
    <mergeCell ref="I461:I462"/>
    <mergeCell ref="J461:J462"/>
    <mergeCell ref="K463:K464"/>
    <mergeCell ref="B464:D464"/>
    <mergeCell ref="K461:K462"/>
    <mergeCell ref="B462:D462"/>
    <mergeCell ref="A463:A464"/>
    <mergeCell ref="B463:D463"/>
    <mergeCell ref="E463:E464"/>
    <mergeCell ref="F463:F464"/>
    <mergeCell ref="G463:G464"/>
    <mergeCell ref="H463:H464"/>
    <mergeCell ref="I463:I464"/>
    <mergeCell ref="J463:J464"/>
  </mergeCells>
  <phoneticPr fontId="1"/>
  <hyperlinks>
    <hyperlink ref="A4" r:id="rId4" xr:uid="{30BFD619-DFCD-4AD0-9656-1560ED699A1D}"/>
  </hyperlinks>
  <pageMargins left="0.25" right="0.25" top="0.75" bottom="0.75" header="0.3" footer="0.3"/>
  <pageSetup paperSize="9" scale="58" orientation="portrait" verticalDpi="1200" r:id="rId5"/>
  <rowBreaks count="8" manualBreakCount="8">
    <brk id="74" max="10" man="1"/>
    <brk id="133" max="10" man="1"/>
    <brk id="195" max="10" man="1"/>
    <brk id="238" max="10" man="1"/>
    <brk id="292" max="10" man="1"/>
    <brk id="334" max="10" man="1"/>
    <brk id="363" max="10" man="1"/>
    <brk id="404"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B129ED-47CA-4B64-A8CA-0B6A38ACD7E2}">
  <sheetPr>
    <pageSetUpPr autoPageBreaks="0"/>
  </sheetPr>
  <dimension ref="A1:X265"/>
  <sheetViews>
    <sheetView showGridLines="0" tabSelected="1" zoomScaleNormal="100" zoomScaleSheetLayoutView="42" workbookViewId="0"/>
  </sheetViews>
  <sheetFormatPr defaultColWidth="8.59765625" defaultRowHeight="23.7" customHeight="1" x14ac:dyDescent="0.45"/>
  <cols>
    <col min="1" max="1" width="23.69921875" style="36" customWidth="1"/>
    <col min="2" max="17" width="11.09765625" style="36" customWidth="1"/>
    <col min="18" max="19" width="10.59765625" style="36" customWidth="1"/>
    <col min="20" max="27" width="9.59765625" style="36" customWidth="1"/>
    <col min="28" max="16384" width="8.59765625" style="36"/>
  </cols>
  <sheetData>
    <row r="1" spans="1:17" ht="15" customHeight="1" x14ac:dyDescent="0.45">
      <c r="A1" s="35"/>
      <c r="B1" s="35"/>
      <c r="C1" s="35"/>
    </row>
    <row r="2" spans="1:17" ht="15" customHeight="1" x14ac:dyDescent="0.45">
      <c r="A2" s="98" t="s">
        <v>585</v>
      </c>
    </row>
    <row r="3" spans="1:17" ht="15" customHeight="1" x14ac:dyDescent="0.45">
      <c r="A3" s="98"/>
    </row>
    <row r="4" spans="1:17" ht="15" customHeight="1" x14ac:dyDescent="0.45">
      <c r="A4" s="346" t="s">
        <v>586</v>
      </c>
      <c r="B4" s="68"/>
      <c r="C4" s="68"/>
      <c r="L4" s="12" t="s">
        <v>587</v>
      </c>
    </row>
    <row r="5" spans="1:17" ht="30" customHeight="1" x14ac:dyDescent="0.45">
      <c r="A5" s="1198" t="s">
        <v>588</v>
      </c>
      <c r="B5" s="1198"/>
      <c r="C5" s="62" t="s">
        <v>143</v>
      </c>
      <c r="D5" s="1046" t="s">
        <v>589</v>
      </c>
      <c r="E5" s="1047"/>
      <c r="F5" s="1048"/>
      <c r="G5" s="1046" t="s">
        <v>590</v>
      </c>
      <c r="H5" s="1047"/>
      <c r="I5" s="1048"/>
      <c r="J5" s="1046" t="s">
        <v>591</v>
      </c>
      <c r="K5" s="1047"/>
      <c r="L5" s="1048"/>
      <c r="M5" s="520"/>
      <c r="N5" s="315"/>
      <c r="O5" s="315"/>
    </row>
    <row r="6" spans="1:17" ht="15" customHeight="1" x14ac:dyDescent="0.45">
      <c r="A6" s="1205" t="s">
        <v>592</v>
      </c>
      <c r="B6" s="1394"/>
      <c r="C6" s="143" t="s">
        <v>593</v>
      </c>
      <c r="D6" s="1335">
        <v>10</v>
      </c>
      <c r="E6" s="1403"/>
      <c r="F6" s="1336"/>
      <c r="G6" s="1335">
        <v>5</v>
      </c>
      <c r="H6" s="1403"/>
      <c r="I6" s="1336"/>
      <c r="J6" s="1335">
        <v>15</v>
      </c>
      <c r="K6" s="1403"/>
      <c r="L6" s="1336"/>
      <c r="M6" s="521"/>
      <c r="N6" s="522"/>
      <c r="O6" s="551"/>
      <c r="Q6" s="550"/>
    </row>
    <row r="7" spans="1:17" ht="15" customHeight="1" x14ac:dyDescent="0.45">
      <c r="A7" s="1189" t="s">
        <v>594</v>
      </c>
      <c r="B7" s="1427"/>
      <c r="C7" s="533" t="s">
        <v>593</v>
      </c>
      <c r="D7" s="1400">
        <v>1</v>
      </c>
      <c r="E7" s="1401"/>
      <c r="F7" s="1402"/>
      <c r="G7" s="1400" t="s">
        <v>56</v>
      </c>
      <c r="H7" s="1401"/>
      <c r="I7" s="1402"/>
      <c r="J7" s="1400">
        <v>1</v>
      </c>
      <c r="K7" s="1401"/>
      <c r="L7" s="1402"/>
      <c r="M7" s="521"/>
      <c r="N7" s="522"/>
      <c r="O7" s="552"/>
    </row>
    <row r="8" spans="1:17" ht="15" customHeight="1" x14ac:dyDescent="0.45">
      <c r="A8" s="1395" t="s">
        <v>595</v>
      </c>
      <c r="B8" s="1396"/>
      <c r="C8" s="534" t="s">
        <v>593</v>
      </c>
      <c r="D8" s="1397">
        <v>5</v>
      </c>
      <c r="E8" s="1398"/>
      <c r="F8" s="1399"/>
      <c r="G8" s="1397" t="s">
        <v>56</v>
      </c>
      <c r="H8" s="1398"/>
      <c r="I8" s="1399"/>
      <c r="J8" s="1397">
        <v>5</v>
      </c>
      <c r="K8" s="1398"/>
      <c r="L8" s="1399"/>
      <c r="M8" s="521"/>
      <c r="N8" s="522"/>
      <c r="O8" s="522"/>
    </row>
    <row r="9" spans="1:17" ht="15" customHeight="1" x14ac:dyDescent="0.45">
      <c r="A9" s="1395" t="s">
        <v>596</v>
      </c>
      <c r="B9" s="1396"/>
      <c r="C9" s="534" t="s">
        <v>593</v>
      </c>
      <c r="D9" s="1397" t="s">
        <v>56</v>
      </c>
      <c r="E9" s="1398"/>
      <c r="F9" s="1399"/>
      <c r="G9" s="1397">
        <v>2</v>
      </c>
      <c r="H9" s="1398"/>
      <c r="I9" s="1399"/>
      <c r="J9" s="1397">
        <v>2</v>
      </c>
      <c r="K9" s="1398"/>
      <c r="L9" s="1399"/>
      <c r="M9" s="521"/>
      <c r="N9" s="522"/>
      <c r="O9" s="522"/>
    </row>
    <row r="10" spans="1:17" ht="15" customHeight="1" x14ac:dyDescent="0.45">
      <c r="A10" s="1367" t="s">
        <v>597</v>
      </c>
      <c r="B10" s="1426"/>
      <c r="C10" s="535" t="s">
        <v>593</v>
      </c>
      <c r="D10" s="1421" t="s">
        <v>598</v>
      </c>
      <c r="E10" s="1422"/>
      <c r="F10" s="1423"/>
      <c r="G10" s="1421" t="s">
        <v>599</v>
      </c>
      <c r="H10" s="1422"/>
      <c r="I10" s="1423"/>
      <c r="J10" s="1418" t="s">
        <v>600</v>
      </c>
      <c r="K10" s="1419"/>
      <c r="L10" s="1420"/>
      <c r="M10" s="523"/>
      <c r="N10" s="524"/>
      <c r="O10" s="524"/>
    </row>
    <row r="11" spans="1:17" ht="15" customHeight="1" x14ac:dyDescent="0.45">
      <c r="A11" s="338" t="s">
        <v>601</v>
      </c>
      <c r="B11" s="119"/>
      <c r="C11" s="345"/>
      <c r="D11" s="341"/>
      <c r="E11" s="522"/>
      <c r="F11" s="341"/>
      <c r="G11" s="522"/>
      <c r="H11" s="341"/>
      <c r="I11" s="525"/>
      <c r="J11" s="341"/>
      <c r="K11" s="525"/>
      <c r="L11" s="341"/>
      <c r="M11" s="525"/>
      <c r="N11" s="341"/>
      <c r="O11" s="333"/>
    </row>
    <row r="12" spans="1:17" ht="15" customHeight="1" x14ac:dyDescent="0.45">
      <c r="A12" s="336" t="s">
        <v>602</v>
      </c>
      <c r="B12" s="104"/>
      <c r="C12" s="340"/>
      <c r="D12" s="341"/>
      <c r="E12" s="525"/>
      <c r="F12" s="522"/>
      <c r="G12" s="522"/>
      <c r="H12" s="339"/>
      <c r="I12" s="333"/>
      <c r="J12" s="522"/>
      <c r="K12" s="522"/>
      <c r="L12" s="339"/>
      <c r="M12" s="333"/>
      <c r="N12" s="522"/>
      <c r="O12" s="522"/>
    </row>
    <row r="13" spans="1:17" ht="15" customHeight="1" x14ac:dyDescent="0.45">
      <c r="A13" s="336" t="s">
        <v>603</v>
      </c>
      <c r="B13" s="104"/>
      <c r="C13" s="340"/>
      <c r="D13" s="341"/>
      <c r="E13" s="525"/>
      <c r="F13" s="522"/>
      <c r="G13" s="522"/>
      <c r="H13" s="339"/>
      <c r="I13" s="333"/>
      <c r="J13" s="522"/>
      <c r="K13" s="522"/>
      <c r="L13" s="339"/>
      <c r="M13" s="333"/>
      <c r="N13" s="522"/>
      <c r="O13" s="522"/>
    </row>
    <row r="14" spans="1:17" ht="15" customHeight="1" x14ac:dyDescent="0.45">
      <c r="A14" s="36" t="s">
        <v>604</v>
      </c>
      <c r="M14" s="2"/>
    </row>
    <row r="15" spans="1:17" ht="15" customHeight="1" x14ac:dyDescent="0.45">
      <c r="M15" s="27" t="s">
        <v>587</v>
      </c>
    </row>
    <row r="16" spans="1:17" ht="45.45" customHeight="1" x14ac:dyDescent="0.45">
      <c r="A16" s="1198" t="s">
        <v>605</v>
      </c>
      <c r="B16" s="1106" t="s">
        <v>606</v>
      </c>
      <c r="C16" s="1318"/>
      <c r="D16" s="1318"/>
      <c r="E16" s="1318"/>
      <c r="F16" s="1318"/>
      <c r="G16" s="1107"/>
      <c r="H16" s="1046" t="s">
        <v>607</v>
      </c>
      <c r="I16" s="1048"/>
      <c r="J16" s="1046" t="s">
        <v>608</v>
      </c>
      <c r="K16" s="1048"/>
      <c r="L16" s="1046" t="s">
        <v>609</v>
      </c>
      <c r="M16" s="1048"/>
    </row>
    <row r="17" spans="1:24" ht="15" customHeight="1" x14ac:dyDescent="0.45">
      <c r="A17" s="1198"/>
      <c r="B17" s="1108"/>
      <c r="C17" s="1387"/>
      <c r="D17" s="1387"/>
      <c r="E17" s="1387"/>
      <c r="F17" s="1387"/>
      <c r="G17" s="1109"/>
      <c r="H17" s="62" t="s">
        <v>610</v>
      </c>
      <c r="I17" s="62" t="s">
        <v>611</v>
      </c>
      <c r="J17" s="62" t="s">
        <v>610</v>
      </c>
      <c r="K17" s="62" t="s">
        <v>611</v>
      </c>
      <c r="L17" s="62" t="s">
        <v>610</v>
      </c>
      <c r="M17" s="62" t="s">
        <v>611</v>
      </c>
    </row>
    <row r="18" spans="1:24" ht="15" customHeight="1" x14ac:dyDescent="0.45">
      <c r="A18" s="1204" t="s">
        <v>612</v>
      </c>
      <c r="B18" s="536">
        <v>28946</v>
      </c>
      <c r="C18" s="1295" t="s">
        <v>613</v>
      </c>
      <c r="D18" s="1295"/>
      <c r="E18" s="1295"/>
      <c r="F18" s="1295"/>
      <c r="G18" s="1296"/>
      <c r="H18" s="1289" t="s">
        <v>614</v>
      </c>
      <c r="I18" s="1267">
        <v>100</v>
      </c>
      <c r="J18" s="1428" t="s">
        <v>615</v>
      </c>
      <c r="K18" s="1267">
        <v>100</v>
      </c>
      <c r="L18" s="1384" t="s">
        <v>616</v>
      </c>
      <c r="M18" s="1267">
        <v>100</v>
      </c>
    </row>
    <row r="19" spans="1:24" ht="15" customHeight="1" x14ac:dyDescent="0.45">
      <c r="A19" s="1204"/>
      <c r="B19" s="537">
        <v>40269</v>
      </c>
      <c r="C19" s="1273" t="s">
        <v>617</v>
      </c>
      <c r="D19" s="1273"/>
      <c r="E19" s="1273"/>
      <c r="F19" s="1273"/>
      <c r="G19" s="1274"/>
      <c r="H19" s="1290"/>
      <c r="I19" s="1268"/>
      <c r="J19" s="1385"/>
      <c r="K19" s="1268"/>
      <c r="L19" s="1385"/>
      <c r="M19" s="1268"/>
    </row>
    <row r="20" spans="1:24" ht="15" customHeight="1" x14ac:dyDescent="0.45">
      <c r="A20" s="1204"/>
      <c r="B20" s="537">
        <v>40634</v>
      </c>
      <c r="C20" s="1273" t="s">
        <v>618</v>
      </c>
      <c r="D20" s="1273"/>
      <c r="E20" s="1273"/>
      <c r="F20" s="1273"/>
      <c r="G20" s="1274"/>
      <c r="H20" s="1290"/>
      <c r="I20" s="1268"/>
      <c r="J20" s="1385"/>
      <c r="K20" s="1268"/>
      <c r="L20" s="1385"/>
      <c r="M20" s="1268"/>
      <c r="O20" s="83"/>
      <c r="Q20" s="83"/>
      <c r="T20" s="83"/>
      <c r="X20" s="83"/>
    </row>
    <row r="21" spans="1:24" ht="15" customHeight="1" x14ac:dyDescent="0.45">
      <c r="A21" s="1204"/>
      <c r="B21" s="537">
        <v>41365</v>
      </c>
      <c r="C21" s="1273" t="s">
        <v>619</v>
      </c>
      <c r="D21" s="1273"/>
      <c r="E21" s="1273"/>
      <c r="F21" s="1273"/>
      <c r="G21" s="1274"/>
      <c r="H21" s="1290"/>
      <c r="I21" s="1268"/>
      <c r="J21" s="1385"/>
      <c r="K21" s="1268"/>
      <c r="L21" s="1385"/>
      <c r="M21" s="1268"/>
    </row>
    <row r="22" spans="1:24" ht="15" customHeight="1" x14ac:dyDescent="0.45">
      <c r="A22" s="1204"/>
      <c r="B22" s="537">
        <v>42461</v>
      </c>
      <c r="C22" s="1273" t="s">
        <v>620</v>
      </c>
      <c r="D22" s="1273"/>
      <c r="E22" s="1273"/>
      <c r="F22" s="1273"/>
      <c r="G22" s="1274"/>
      <c r="H22" s="1290"/>
      <c r="I22" s="1268"/>
      <c r="J22" s="1385"/>
      <c r="K22" s="1268"/>
      <c r="L22" s="1385"/>
      <c r="M22" s="1268"/>
    </row>
    <row r="23" spans="1:24" ht="15" customHeight="1" x14ac:dyDescent="0.45">
      <c r="A23" s="1204"/>
      <c r="B23" s="537">
        <v>42522</v>
      </c>
      <c r="C23" s="1273" t="s">
        <v>621</v>
      </c>
      <c r="D23" s="1273"/>
      <c r="E23" s="1273"/>
      <c r="F23" s="1273"/>
      <c r="G23" s="1274"/>
      <c r="H23" s="1290"/>
      <c r="I23" s="1268"/>
      <c r="J23" s="1385"/>
      <c r="K23" s="1268"/>
      <c r="L23" s="1385"/>
      <c r="M23" s="1268"/>
    </row>
    <row r="24" spans="1:24" ht="15" customHeight="1" x14ac:dyDescent="0.45">
      <c r="A24" s="1204"/>
      <c r="B24" s="538">
        <v>44652</v>
      </c>
      <c r="C24" s="1349" t="s">
        <v>622</v>
      </c>
      <c r="D24" s="1349"/>
      <c r="E24" s="1349"/>
      <c r="F24" s="1349"/>
      <c r="G24" s="1350"/>
      <c r="H24" s="1312"/>
      <c r="I24" s="1269"/>
      <c r="J24" s="1386"/>
      <c r="K24" s="1269"/>
      <c r="L24" s="1386"/>
      <c r="M24" s="1269"/>
    </row>
    <row r="25" spans="1:24" ht="15" customHeight="1" x14ac:dyDescent="0.45">
      <c r="A25" s="1204" t="s">
        <v>623</v>
      </c>
      <c r="B25" s="536">
        <v>31138</v>
      </c>
      <c r="C25" s="1295" t="s">
        <v>613</v>
      </c>
      <c r="D25" s="1295"/>
      <c r="E25" s="1295"/>
      <c r="F25" s="1295"/>
      <c r="G25" s="1296"/>
      <c r="H25" s="1289" t="s">
        <v>614</v>
      </c>
      <c r="I25" s="1267">
        <v>100</v>
      </c>
      <c r="J25" s="1292" t="s">
        <v>624</v>
      </c>
      <c r="K25" s="1267">
        <v>100</v>
      </c>
      <c r="L25" s="1304" t="s">
        <v>47</v>
      </c>
      <c r="M25" s="1393" t="s">
        <v>47</v>
      </c>
    </row>
    <row r="26" spans="1:24" ht="15" customHeight="1" x14ac:dyDescent="0.45">
      <c r="A26" s="1204"/>
      <c r="B26" s="537">
        <v>42461</v>
      </c>
      <c r="C26" s="1273" t="s">
        <v>625</v>
      </c>
      <c r="D26" s="1273"/>
      <c r="E26" s="1273"/>
      <c r="F26" s="1273"/>
      <c r="G26" s="1274"/>
      <c r="H26" s="1290"/>
      <c r="I26" s="1268"/>
      <c r="J26" s="1293"/>
      <c r="K26" s="1268"/>
      <c r="L26" s="1293"/>
      <c r="M26" s="1393"/>
    </row>
    <row r="27" spans="1:24" ht="15" customHeight="1" x14ac:dyDescent="0.45">
      <c r="A27" s="1204"/>
      <c r="B27" s="537">
        <v>43191</v>
      </c>
      <c r="C27" s="1273" t="s">
        <v>626</v>
      </c>
      <c r="D27" s="1273"/>
      <c r="E27" s="1273"/>
      <c r="F27" s="1273"/>
      <c r="G27" s="1274"/>
      <c r="H27" s="1290"/>
      <c r="I27" s="1268"/>
      <c r="J27" s="1293"/>
      <c r="K27" s="1268"/>
      <c r="L27" s="1293"/>
      <c r="M27" s="1393"/>
    </row>
    <row r="28" spans="1:24" ht="15" customHeight="1" x14ac:dyDescent="0.45">
      <c r="A28" s="1204"/>
      <c r="B28" s="537">
        <v>43556</v>
      </c>
      <c r="C28" s="1273" t="s">
        <v>627</v>
      </c>
      <c r="D28" s="1273"/>
      <c r="E28" s="1273"/>
      <c r="F28" s="1273"/>
      <c r="G28" s="1274"/>
      <c r="H28" s="1290"/>
      <c r="I28" s="1268"/>
      <c r="J28" s="1293"/>
      <c r="K28" s="1268"/>
      <c r="L28" s="1293"/>
      <c r="M28" s="1393"/>
    </row>
    <row r="29" spans="1:24" ht="30" customHeight="1" x14ac:dyDescent="0.45">
      <c r="A29" s="1204"/>
      <c r="B29" s="539">
        <v>43922</v>
      </c>
      <c r="C29" s="1405" t="s">
        <v>628</v>
      </c>
      <c r="D29" s="1405"/>
      <c r="E29" s="1405"/>
      <c r="F29" s="1405"/>
      <c r="G29" s="1406"/>
      <c r="H29" s="1290"/>
      <c r="I29" s="1268"/>
      <c r="J29" s="1293"/>
      <c r="K29" s="1268"/>
      <c r="L29" s="1293"/>
      <c r="M29" s="1393"/>
    </row>
    <row r="30" spans="1:24" ht="30" customHeight="1" x14ac:dyDescent="0.45">
      <c r="A30" s="1204"/>
      <c r="B30" s="539">
        <v>44470</v>
      </c>
      <c r="C30" s="1405" t="s">
        <v>629</v>
      </c>
      <c r="D30" s="1405"/>
      <c r="E30" s="1405"/>
      <c r="F30" s="1405"/>
      <c r="G30" s="1406"/>
      <c r="H30" s="1290"/>
      <c r="I30" s="1268"/>
      <c r="J30" s="1293"/>
      <c r="K30" s="1268"/>
      <c r="L30" s="1293"/>
      <c r="M30" s="1393"/>
    </row>
    <row r="31" spans="1:24" ht="18" customHeight="1" x14ac:dyDescent="0.45">
      <c r="A31" s="1204"/>
      <c r="B31" s="537">
        <v>44652</v>
      </c>
      <c r="C31" s="1273" t="s">
        <v>630</v>
      </c>
      <c r="D31" s="1273"/>
      <c r="E31" s="1273"/>
      <c r="F31" s="1273"/>
      <c r="G31" s="1274"/>
      <c r="H31" s="1290"/>
      <c r="I31" s="1268"/>
      <c r="J31" s="1293"/>
      <c r="K31" s="1268"/>
      <c r="L31" s="1293"/>
      <c r="M31" s="1393"/>
    </row>
    <row r="32" spans="1:24" ht="15" customHeight="1" x14ac:dyDescent="0.45">
      <c r="A32" s="1204"/>
      <c r="B32" s="538">
        <v>44713</v>
      </c>
      <c r="C32" s="1349" t="s">
        <v>631</v>
      </c>
      <c r="D32" s="1349"/>
      <c r="E32" s="1349"/>
      <c r="F32" s="1349"/>
      <c r="G32" s="1350"/>
      <c r="H32" s="1312"/>
      <c r="I32" s="1269"/>
      <c r="J32" s="1294"/>
      <c r="K32" s="1269"/>
      <c r="L32" s="1294"/>
      <c r="M32" s="1393"/>
    </row>
    <row r="33" spans="1:13" ht="15" customHeight="1" x14ac:dyDescent="0.45">
      <c r="A33" s="1204" t="s">
        <v>632</v>
      </c>
      <c r="B33" s="536">
        <v>32234</v>
      </c>
      <c r="C33" s="1295" t="s">
        <v>613</v>
      </c>
      <c r="D33" s="1295"/>
      <c r="E33" s="1295"/>
      <c r="F33" s="1295"/>
      <c r="G33" s="1296"/>
      <c r="H33" s="1089" t="s">
        <v>614</v>
      </c>
      <c r="I33" s="1287">
        <v>100</v>
      </c>
      <c r="J33" s="1392" t="s">
        <v>47</v>
      </c>
      <c r="K33" s="1287" t="s">
        <v>47</v>
      </c>
      <c r="L33" s="1287" t="s">
        <v>56</v>
      </c>
      <c r="M33" s="1287" t="s">
        <v>56</v>
      </c>
    </row>
    <row r="34" spans="1:13" ht="15" customHeight="1" x14ac:dyDescent="0.45">
      <c r="A34" s="1204"/>
      <c r="B34" s="537">
        <v>43922</v>
      </c>
      <c r="C34" s="1273" t="s">
        <v>633</v>
      </c>
      <c r="D34" s="1273"/>
      <c r="E34" s="1273"/>
      <c r="F34" s="1273"/>
      <c r="G34" s="1274"/>
      <c r="H34" s="1050"/>
      <c r="I34" s="1388"/>
      <c r="J34" s="1388"/>
      <c r="K34" s="1388"/>
      <c r="L34" s="1388"/>
      <c r="M34" s="1388"/>
    </row>
    <row r="35" spans="1:13" ht="15" customHeight="1" x14ac:dyDescent="0.45">
      <c r="A35" s="1204"/>
      <c r="B35" s="537">
        <v>44287</v>
      </c>
      <c r="C35" s="1273" t="s">
        <v>634</v>
      </c>
      <c r="D35" s="1273"/>
      <c r="E35" s="1273"/>
      <c r="F35" s="1273"/>
      <c r="G35" s="1274"/>
      <c r="H35" s="1050"/>
      <c r="I35" s="1388"/>
      <c r="J35" s="1388"/>
      <c r="K35" s="1388"/>
      <c r="L35" s="1388"/>
      <c r="M35" s="1388"/>
    </row>
    <row r="36" spans="1:13" ht="30" customHeight="1" x14ac:dyDescent="0.45">
      <c r="A36" s="1204"/>
      <c r="B36" s="539">
        <v>45383</v>
      </c>
      <c r="C36" s="1347" t="s">
        <v>635</v>
      </c>
      <c r="D36" s="1407"/>
      <c r="E36" s="1407"/>
      <c r="F36" s="1407"/>
      <c r="G36" s="1408"/>
      <c r="H36" s="1050"/>
      <c r="I36" s="1388"/>
      <c r="J36" s="1388"/>
      <c r="K36" s="1388"/>
      <c r="L36" s="1388"/>
      <c r="M36" s="1388"/>
    </row>
    <row r="37" spans="1:13" ht="30" customHeight="1" x14ac:dyDescent="0.45">
      <c r="A37" s="1204"/>
      <c r="B37" s="539">
        <v>45444</v>
      </c>
      <c r="C37" s="1405" t="s">
        <v>636</v>
      </c>
      <c r="D37" s="1409"/>
      <c r="E37" s="1409"/>
      <c r="F37" s="1409"/>
      <c r="G37" s="1410"/>
      <c r="H37" s="1050"/>
      <c r="I37" s="1388"/>
      <c r="J37" s="1388"/>
      <c r="K37" s="1388"/>
      <c r="L37" s="1388"/>
      <c r="M37" s="1388"/>
    </row>
    <row r="38" spans="1:13" ht="30" customHeight="1" x14ac:dyDescent="0.45">
      <c r="A38" s="1404"/>
      <c r="B38" s="539">
        <v>45748</v>
      </c>
      <c r="C38" s="1390" t="s">
        <v>637</v>
      </c>
      <c r="D38" s="1390"/>
      <c r="E38" s="1390"/>
      <c r="F38" s="1390"/>
      <c r="G38" s="1391"/>
      <c r="H38" s="1050"/>
      <c r="I38" s="1388"/>
      <c r="J38" s="1388"/>
      <c r="K38" s="1388"/>
      <c r="L38" s="1388"/>
      <c r="M38" s="1388"/>
    </row>
    <row r="39" spans="1:13" ht="30" customHeight="1" x14ac:dyDescent="0.45">
      <c r="A39" s="1404"/>
      <c r="B39" s="540">
        <v>46113</v>
      </c>
      <c r="C39" s="1411" t="s">
        <v>638</v>
      </c>
      <c r="D39" s="1412"/>
      <c r="E39" s="1412"/>
      <c r="F39" s="1412"/>
      <c r="G39" s="1413"/>
      <c r="H39" s="1090"/>
      <c r="I39" s="1389"/>
      <c r="J39" s="1389"/>
      <c r="K39" s="1389"/>
      <c r="L39" s="1389"/>
      <c r="M39" s="1389"/>
    </row>
    <row r="40" spans="1:13" ht="15" customHeight="1" x14ac:dyDescent="0.45">
      <c r="A40" s="1289" t="s">
        <v>639</v>
      </c>
      <c r="B40" s="655" t="s">
        <v>640</v>
      </c>
      <c r="C40" s="1316" t="s">
        <v>641</v>
      </c>
      <c r="D40" s="1316"/>
      <c r="E40" s="1316"/>
      <c r="F40" s="1316"/>
      <c r="G40" s="1317"/>
      <c r="H40" s="1089" t="s">
        <v>56</v>
      </c>
      <c r="I40" s="1270" t="s">
        <v>56</v>
      </c>
      <c r="J40" s="1270" t="s">
        <v>56</v>
      </c>
      <c r="K40" s="1270" t="s">
        <v>56</v>
      </c>
      <c r="L40" s="1270" t="s">
        <v>56</v>
      </c>
      <c r="M40" s="1270" t="s">
        <v>56</v>
      </c>
    </row>
    <row r="41" spans="1:13" ht="15" customHeight="1" x14ac:dyDescent="0.45">
      <c r="A41" s="1290"/>
      <c r="B41" s="656">
        <v>44652</v>
      </c>
      <c r="C41" s="1283" t="s">
        <v>642</v>
      </c>
      <c r="D41" s="1283"/>
      <c r="E41" s="1283"/>
      <c r="F41" s="1283"/>
      <c r="G41" s="1284"/>
      <c r="H41" s="1050"/>
      <c r="I41" s="1271"/>
      <c r="J41" s="1271"/>
      <c r="K41" s="1271"/>
      <c r="L41" s="1271"/>
      <c r="M41" s="1271"/>
    </row>
    <row r="42" spans="1:13" ht="15" customHeight="1" x14ac:dyDescent="0.45">
      <c r="A42" s="1290"/>
      <c r="B42" s="656">
        <v>44896</v>
      </c>
      <c r="C42" s="1283" t="s">
        <v>643</v>
      </c>
      <c r="D42" s="1283"/>
      <c r="E42" s="1283"/>
      <c r="F42" s="1283"/>
      <c r="G42" s="1284"/>
      <c r="H42" s="1050"/>
      <c r="I42" s="1271"/>
      <c r="J42" s="1271"/>
      <c r="K42" s="1271"/>
      <c r="L42" s="1271"/>
      <c r="M42" s="1271"/>
    </row>
    <row r="43" spans="1:13" ht="15" customHeight="1" x14ac:dyDescent="0.45">
      <c r="A43" s="1290"/>
      <c r="B43" s="656">
        <v>45017</v>
      </c>
      <c r="C43" s="1283" t="s">
        <v>644</v>
      </c>
      <c r="D43" s="1283"/>
      <c r="E43" s="1283"/>
      <c r="F43" s="1283"/>
      <c r="G43" s="1284"/>
      <c r="H43" s="1050"/>
      <c r="I43" s="1271"/>
      <c r="J43" s="1271"/>
      <c r="K43" s="1271"/>
      <c r="L43" s="1271"/>
      <c r="M43" s="1271"/>
    </row>
    <row r="44" spans="1:13" ht="15" customHeight="1" x14ac:dyDescent="0.45">
      <c r="A44" s="1290"/>
      <c r="B44" s="656">
        <v>45078</v>
      </c>
      <c r="C44" s="1283" t="s">
        <v>645</v>
      </c>
      <c r="D44" s="1283"/>
      <c r="E44" s="1283"/>
      <c r="F44" s="1283"/>
      <c r="G44" s="1284"/>
      <c r="H44" s="1050"/>
      <c r="I44" s="1271"/>
      <c r="J44" s="1271"/>
      <c r="K44" s="1271"/>
      <c r="L44" s="1271"/>
      <c r="M44" s="1271"/>
    </row>
    <row r="45" spans="1:13" ht="15" customHeight="1" x14ac:dyDescent="0.45">
      <c r="A45" s="1375"/>
      <c r="B45" s="662">
        <v>45748</v>
      </c>
      <c r="C45" s="1283" t="s">
        <v>646</v>
      </c>
      <c r="D45" s="1283"/>
      <c r="E45" s="1283"/>
      <c r="F45" s="1283"/>
      <c r="G45" s="1284"/>
      <c r="H45" s="1376"/>
      <c r="I45" s="1271"/>
      <c r="J45" s="1271"/>
      <c r="K45" s="1271"/>
      <c r="L45" s="1271"/>
      <c r="M45" s="1271"/>
    </row>
    <row r="46" spans="1:13" ht="15" customHeight="1" x14ac:dyDescent="0.45">
      <c r="A46" s="1312"/>
      <c r="B46" s="658">
        <v>46174</v>
      </c>
      <c r="C46" s="1297" t="s">
        <v>647</v>
      </c>
      <c r="D46" s="1297"/>
      <c r="E46" s="1297"/>
      <c r="F46" s="1297"/>
      <c r="G46" s="1298"/>
      <c r="H46" s="1090"/>
      <c r="I46" s="1272"/>
      <c r="J46" s="1272"/>
      <c r="K46" s="1272"/>
      <c r="L46" s="1272"/>
      <c r="M46" s="1272"/>
    </row>
    <row r="47" spans="1:13" ht="15" customHeight="1" x14ac:dyDescent="0.45">
      <c r="A47" s="1290" t="s">
        <v>648</v>
      </c>
      <c r="B47" s="656">
        <v>32964</v>
      </c>
      <c r="C47" s="1316" t="s">
        <v>613</v>
      </c>
      <c r="D47" s="1316"/>
      <c r="E47" s="1316"/>
      <c r="F47" s="1316"/>
      <c r="G47" s="1317"/>
      <c r="H47" s="1089" t="s">
        <v>56</v>
      </c>
      <c r="I47" s="1270" t="s">
        <v>56</v>
      </c>
      <c r="J47" s="1270" t="s">
        <v>56</v>
      </c>
      <c r="K47" s="1270" t="s">
        <v>56</v>
      </c>
      <c r="L47" s="1270" t="s">
        <v>56</v>
      </c>
      <c r="M47" s="1270" t="s">
        <v>56</v>
      </c>
    </row>
    <row r="48" spans="1:13" ht="15" customHeight="1" x14ac:dyDescent="0.45">
      <c r="A48" s="1290"/>
      <c r="B48" s="656">
        <v>44652</v>
      </c>
      <c r="C48" s="1283" t="s">
        <v>649</v>
      </c>
      <c r="D48" s="1283"/>
      <c r="E48" s="1283"/>
      <c r="F48" s="1283"/>
      <c r="G48" s="1284"/>
      <c r="H48" s="1050"/>
      <c r="I48" s="1271"/>
      <c r="J48" s="1271"/>
      <c r="K48" s="1271"/>
      <c r="L48" s="1271"/>
      <c r="M48" s="1271"/>
    </row>
    <row r="49" spans="1:19" ht="15" customHeight="1" x14ac:dyDescent="0.45">
      <c r="A49" s="1290"/>
      <c r="B49" s="656">
        <v>44743</v>
      </c>
      <c r="C49" s="1283" t="s">
        <v>650</v>
      </c>
      <c r="D49" s="1283"/>
      <c r="E49" s="1283"/>
      <c r="F49" s="1283"/>
      <c r="G49" s="1284"/>
      <c r="H49" s="1050"/>
      <c r="I49" s="1271"/>
      <c r="J49" s="1271"/>
      <c r="K49" s="1271"/>
      <c r="L49" s="1271"/>
      <c r="M49" s="1271"/>
    </row>
    <row r="50" spans="1:19" ht="15" customHeight="1" x14ac:dyDescent="0.45">
      <c r="A50" s="1290"/>
      <c r="B50" s="656">
        <v>45017</v>
      </c>
      <c r="C50" s="1283" t="s">
        <v>651</v>
      </c>
      <c r="D50" s="1283"/>
      <c r="E50" s="1283"/>
      <c r="F50" s="1283"/>
      <c r="G50" s="1284"/>
      <c r="H50" s="1050"/>
      <c r="I50" s="1271"/>
      <c r="J50" s="1271"/>
      <c r="K50" s="1271"/>
      <c r="L50" s="1271"/>
      <c r="M50" s="1271"/>
    </row>
    <row r="51" spans="1:19" ht="15" customHeight="1" x14ac:dyDescent="0.45">
      <c r="A51" s="1290"/>
      <c r="B51" s="656">
        <v>45748</v>
      </c>
      <c r="C51" s="1283" t="s">
        <v>652</v>
      </c>
      <c r="D51" s="1283"/>
      <c r="E51" s="1283"/>
      <c r="F51" s="1283"/>
      <c r="G51" s="1284"/>
      <c r="H51" s="1050"/>
      <c r="I51" s="1271"/>
      <c r="J51" s="1271"/>
      <c r="K51" s="1271"/>
      <c r="L51" s="1271"/>
      <c r="M51" s="1271"/>
    </row>
    <row r="52" spans="1:19" ht="15" customHeight="1" x14ac:dyDescent="0.45">
      <c r="A52" s="1290"/>
      <c r="B52" s="656">
        <v>46113</v>
      </c>
      <c r="C52" s="1283" t="s">
        <v>653</v>
      </c>
      <c r="D52" s="1283"/>
      <c r="E52" s="1283"/>
      <c r="F52" s="1283"/>
      <c r="G52" s="1284"/>
      <c r="H52" s="1050"/>
      <c r="I52" s="1271"/>
      <c r="J52" s="1271"/>
      <c r="K52" s="1271"/>
      <c r="L52" s="1271"/>
      <c r="M52" s="1271"/>
    </row>
    <row r="53" spans="1:19" ht="15" customHeight="1" x14ac:dyDescent="0.45">
      <c r="A53" s="1290"/>
      <c r="B53" s="658">
        <v>46174</v>
      </c>
      <c r="C53" s="1297" t="s">
        <v>654</v>
      </c>
      <c r="D53" s="1297"/>
      <c r="E53" s="1297"/>
      <c r="F53" s="1297"/>
      <c r="G53" s="1298"/>
      <c r="H53" s="1050"/>
      <c r="I53" s="1271"/>
      <c r="J53" s="1271"/>
      <c r="K53" s="1271"/>
      <c r="L53" s="1271"/>
      <c r="M53" s="1271"/>
    </row>
    <row r="54" spans="1:19" ht="15" customHeight="1" x14ac:dyDescent="0.45">
      <c r="A54" s="1289" t="s">
        <v>655</v>
      </c>
      <c r="B54" s="659">
        <v>33329</v>
      </c>
      <c r="C54" s="1310" t="s">
        <v>613</v>
      </c>
      <c r="D54" s="1310"/>
      <c r="E54" s="1310"/>
      <c r="F54" s="1310"/>
      <c r="G54" s="1311"/>
      <c r="H54" s="1089" t="s">
        <v>56</v>
      </c>
      <c r="I54" s="1270" t="s">
        <v>56</v>
      </c>
      <c r="J54" s="1270" t="s">
        <v>56</v>
      </c>
      <c r="K54" s="1270" t="s">
        <v>56</v>
      </c>
      <c r="L54" s="1270" t="s">
        <v>56</v>
      </c>
      <c r="M54" s="1270" t="s">
        <v>56</v>
      </c>
    </row>
    <row r="55" spans="1:19" ht="15" customHeight="1" x14ac:dyDescent="0.45">
      <c r="A55" s="1290"/>
      <c r="B55" s="659">
        <v>45017</v>
      </c>
      <c r="C55" s="1275" t="s">
        <v>656</v>
      </c>
      <c r="D55" s="1275"/>
      <c r="E55" s="1275"/>
      <c r="F55" s="1275"/>
      <c r="G55" s="1276"/>
      <c r="H55" s="1050"/>
      <c r="I55" s="1271"/>
      <c r="J55" s="1271"/>
      <c r="K55" s="1271"/>
      <c r="L55" s="1271"/>
      <c r="M55" s="1271"/>
    </row>
    <row r="56" spans="1:19" ht="15" customHeight="1" x14ac:dyDescent="0.45">
      <c r="A56" s="1375"/>
      <c r="B56" s="660">
        <v>46113</v>
      </c>
      <c r="C56" s="1275" t="s">
        <v>657</v>
      </c>
      <c r="D56" s="1275"/>
      <c r="E56" s="1275"/>
      <c r="F56" s="1275"/>
      <c r="G56" s="1276"/>
      <c r="H56" s="1050"/>
      <c r="I56" s="1271"/>
      <c r="J56" s="1271"/>
      <c r="K56" s="1271"/>
      <c r="L56" s="1271"/>
      <c r="M56" s="1271"/>
    </row>
    <row r="57" spans="1:19" ht="15" customHeight="1" x14ac:dyDescent="0.45">
      <c r="A57" s="1312"/>
      <c r="B57" s="661">
        <v>46174</v>
      </c>
      <c r="C57" s="1416" t="s">
        <v>658</v>
      </c>
      <c r="D57" s="1416"/>
      <c r="E57" s="1416"/>
      <c r="F57" s="1416"/>
      <c r="G57" s="1417"/>
      <c r="H57" s="1090"/>
      <c r="I57" s="1272"/>
      <c r="J57" s="1272"/>
      <c r="K57" s="1272"/>
      <c r="L57" s="1272"/>
      <c r="M57" s="1272"/>
    </row>
    <row r="58" spans="1:19" ht="15" customHeight="1" x14ac:dyDescent="0.45">
      <c r="A58" s="2" t="s">
        <v>659</v>
      </c>
      <c r="B58" s="2"/>
      <c r="C58" s="2"/>
      <c r="D58" s="2"/>
      <c r="E58" s="2"/>
      <c r="F58" s="2"/>
      <c r="G58" s="2"/>
      <c r="H58" s="2"/>
      <c r="I58" s="2"/>
      <c r="J58" s="2"/>
      <c r="K58" s="2"/>
      <c r="L58" s="2"/>
      <c r="M58" s="2"/>
      <c r="N58" s="347"/>
      <c r="O58" s="347"/>
      <c r="P58" s="347"/>
      <c r="Q58" s="347"/>
      <c r="R58" s="347"/>
      <c r="S58" s="347"/>
    </row>
    <row r="59" spans="1:19" ht="15" customHeight="1" x14ac:dyDescent="0.45">
      <c r="A59" s="1206" t="s">
        <v>660</v>
      </c>
      <c r="B59" s="1206"/>
      <c r="C59" s="1206"/>
      <c r="D59" s="1206"/>
      <c r="E59" s="1206"/>
      <c r="F59" s="1206"/>
      <c r="G59" s="1206"/>
      <c r="H59" s="1206"/>
      <c r="I59" s="1206"/>
      <c r="J59" s="1206"/>
      <c r="K59" s="1206"/>
      <c r="L59" s="1206"/>
      <c r="M59" s="1206"/>
    </row>
    <row r="60" spans="1:19" ht="15" customHeight="1" x14ac:dyDescent="0.45">
      <c r="A60" s="1414"/>
      <c r="B60" s="1415"/>
      <c r="C60" s="1415"/>
      <c r="D60" s="1415"/>
      <c r="E60" s="1415"/>
      <c r="F60" s="1415"/>
      <c r="G60" s="1415"/>
      <c r="M60" s="27" t="s">
        <v>587</v>
      </c>
    </row>
    <row r="61" spans="1:19" ht="45.45" customHeight="1" x14ac:dyDescent="0.45">
      <c r="A61" s="1198" t="s">
        <v>661</v>
      </c>
      <c r="B61" s="1106" t="s">
        <v>662</v>
      </c>
      <c r="C61" s="1318"/>
      <c r="D61" s="1318"/>
      <c r="E61" s="1318"/>
      <c r="F61" s="1318"/>
      <c r="G61" s="1107"/>
      <c r="H61" s="1046" t="s">
        <v>607</v>
      </c>
      <c r="I61" s="1048"/>
      <c r="J61" s="1046" t="s">
        <v>608</v>
      </c>
      <c r="K61" s="1048"/>
      <c r="L61" s="1046" t="s">
        <v>609</v>
      </c>
      <c r="M61" s="1048"/>
    </row>
    <row r="62" spans="1:19" ht="15" customHeight="1" x14ac:dyDescent="0.45">
      <c r="A62" s="1198"/>
      <c r="B62" s="1108"/>
      <c r="C62" s="1387"/>
      <c r="D62" s="1387"/>
      <c r="E62" s="1387"/>
      <c r="F62" s="1387"/>
      <c r="G62" s="1109"/>
      <c r="H62" s="62" t="s">
        <v>610</v>
      </c>
      <c r="I62" s="62" t="s">
        <v>611</v>
      </c>
      <c r="J62" s="62" t="s">
        <v>610</v>
      </c>
      <c r="K62" s="62" t="s">
        <v>611</v>
      </c>
      <c r="L62" s="62" t="s">
        <v>610</v>
      </c>
      <c r="M62" s="62" t="s">
        <v>611</v>
      </c>
    </row>
    <row r="63" spans="1:19" ht="30" customHeight="1" x14ac:dyDescent="0.45">
      <c r="A63" s="1381" t="s">
        <v>663</v>
      </c>
      <c r="B63" s="663">
        <v>29312</v>
      </c>
      <c r="C63" s="1277" t="s">
        <v>664</v>
      </c>
      <c r="D63" s="1277"/>
      <c r="E63" s="1277"/>
      <c r="F63" s="1277"/>
      <c r="G63" s="1278"/>
      <c r="H63" s="1089" t="s">
        <v>665</v>
      </c>
      <c r="I63" s="1285">
        <v>100</v>
      </c>
      <c r="J63" s="1304" t="s">
        <v>624</v>
      </c>
      <c r="K63" s="1285">
        <v>100</v>
      </c>
      <c r="L63" s="1424" t="s">
        <v>666</v>
      </c>
      <c r="M63" s="1285">
        <v>100</v>
      </c>
    </row>
    <row r="64" spans="1:19" ht="15" customHeight="1" x14ac:dyDescent="0.45">
      <c r="A64" s="1290"/>
      <c r="B64" s="663">
        <v>42186</v>
      </c>
      <c r="C64" s="1281" t="s">
        <v>667</v>
      </c>
      <c r="D64" s="1281"/>
      <c r="E64" s="1281"/>
      <c r="F64" s="1281"/>
      <c r="G64" s="1282"/>
      <c r="H64" s="1050"/>
      <c r="I64" s="1286"/>
      <c r="J64" s="1344"/>
      <c r="K64" s="1286"/>
      <c r="L64" s="1425"/>
      <c r="M64" s="1286"/>
    </row>
    <row r="65" spans="1:13" ht="15" customHeight="1" x14ac:dyDescent="0.45">
      <c r="A65" s="1290"/>
      <c r="B65" s="663">
        <v>43101</v>
      </c>
      <c r="C65" s="1281" t="s">
        <v>668</v>
      </c>
      <c r="D65" s="1281"/>
      <c r="E65" s="1281"/>
      <c r="F65" s="1281"/>
      <c r="G65" s="1282"/>
      <c r="H65" s="1050"/>
      <c r="I65" s="1286"/>
      <c r="J65" s="1344"/>
      <c r="K65" s="1286"/>
      <c r="L65" s="1425"/>
      <c r="M65" s="1286"/>
    </row>
    <row r="66" spans="1:13" ht="15" customHeight="1" x14ac:dyDescent="0.45">
      <c r="A66" s="1290"/>
      <c r="B66" s="663">
        <v>43252</v>
      </c>
      <c r="C66" s="1281" t="s">
        <v>669</v>
      </c>
      <c r="D66" s="1281"/>
      <c r="E66" s="1281"/>
      <c r="F66" s="1281"/>
      <c r="G66" s="1282"/>
      <c r="H66" s="1050"/>
      <c r="I66" s="1286"/>
      <c r="J66" s="1344"/>
      <c r="K66" s="1286"/>
      <c r="L66" s="1425"/>
      <c r="M66" s="1286"/>
    </row>
    <row r="67" spans="1:13" ht="15" customHeight="1" x14ac:dyDescent="0.45">
      <c r="A67" s="1290"/>
      <c r="B67" s="663">
        <v>45444</v>
      </c>
      <c r="C67" s="1281" t="s">
        <v>670</v>
      </c>
      <c r="D67" s="1281"/>
      <c r="E67" s="1281"/>
      <c r="F67" s="1281"/>
      <c r="G67" s="1282"/>
      <c r="H67" s="1050"/>
      <c r="I67" s="1286"/>
      <c r="J67" s="1344"/>
      <c r="K67" s="1286"/>
      <c r="L67" s="1425"/>
      <c r="M67" s="1286"/>
    </row>
    <row r="68" spans="1:13" ht="15" customHeight="1" x14ac:dyDescent="0.45">
      <c r="A68" s="1290"/>
      <c r="B68" s="663">
        <v>46174</v>
      </c>
      <c r="C68" s="1279" t="s">
        <v>671</v>
      </c>
      <c r="D68" s="1279"/>
      <c r="E68" s="1279"/>
      <c r="F68" s="1279"/>
      <c r="G68" s="1280"/>
      <c r="H68" s="1050"/>
      <c r="I68" s="1286"/>
      <c r="J68" s="1293"/>
      <c r="K68" s="1286"/>
      <c r="L68" s="1286"/>
      <c r="M68" s="1286"/>
    </row>
    <row r="69" spans="1:13" ht="15" customHeight="1" x14ac:dyDescent="0.45">
      <c r="A69" s="1204" t="s">
        <v>672</v>
      </c>
      <c r="B69" s="654">
        <v>26390</v>
      </c>
      <c r="C69" s="1295" t="s">
        <v>673</v>
      </c>
      <c r="D69" s="1295"/>
      <c r="E69" s="1295"/>
      <c r="F69" s="1295"/>
      <c r="G69" s="1296"/>
      <c r="H69" s="1289" t="s">
        <v>665</v>
      </c>
      <c r="I69" s="1267">
        <v>100</v>
      </c>
      <c r="J69" s="1292" t="s">
        <v>624</v>
      </c>
      <c r="K69" s="1267">
        <v>100</v>
      </c>
      <c r="L69" s="1292" t="s">
        <v>47</v>
      </c>
      <c r="M69" s="1292" t="s">
        <v>47</v>
      </c>
    </row>
    <row r="70" spans="1:13" ht="15" customHeight="1" x14ac:dyDescent="0.45">
      <c r="A70" s="1204"/>
      <c r="B70" s="653">
        <v>38808</v>
      </c>
      <c r="C70" s="1273" t="s">
        <v>674</v>
      </c>
      <c r="D70" s="1273"/>
      <c r="E70" s="1273"/>
      <c r="F70" s="1273"/>
      <c r="G70" s="1274"/>
      <c r="H70" s="1290"/>
      <c r="I70" s="1268"/>
      <c r="J70" s="1293"/>
      <c r="K70" s="1268"/>
      <c r="L70" s="1293"/>
      <c r="M70" s="1293"/>
    </row>
    <row r="71" spans="1:13" ht="15" customHeight="1" x14ac:dyDescent="0.45">
      <c r="A71" s="1204"/>
      <c r="B71" s="653">
        <v>39539</v>
      </c>
      <c r="C71" s="1273" t="s">
        <v>675</v>
      </c>
      <c r="D71" s="1273"/>
      <c r="E71" s="1273"/>
      <c r="F71" s="1273"/>
      <c r="G71" s="1274"/>
      <c r="H71" s="1290"/>
      <c r="I71" s="1268"/>
      <c r="J71" s="1293"/>
      <c r="K71" s="1268"/>
      <c r="L71" s="1293"/>
      <c r="M71" s="1293"/>
    </row>
    <row r="72" spans="1:13" ht="15" customHeight="1" x14ac:dyDescent="0.45">
      <c r="A72" s="1204"/>
      <c r="B72" s="653">
        <v>39600</v>
      </c>
      <c r="C72" s="1273" t="s">
        <v>676</v>
      </c>
      <c r="D72" s="1273"/>
      <c r="E72" s="1273"/>
      <c r="F72" s="1273"/>
      <c r="G72" s="1274"/>
      <c r="H72" s="1290"/>
      <c r="I72" s="1268"/>
      <c r="J72" s="1293"/>
      <c r="K72" s="1268"/>
      <c r="L72" s="1293"/>
      <c r="M72" s="1293"/>
    </row>
    <row r="73" spans="1:13" ht="15" customHeight="1" x14ac:dyDescent="0.45">
      <c r="A73" s="1204"/>
      <c r="B73" s="653">
        <v>40634</v>
      </c>
      <c r="C73" s="1273" t="s">
        <v>677</v>
      </c>
      <c r="D73" s="1273"/>
      <c r="E73" s="1273"/>
      <c r="F73" s="1273"/>
      <c r="G73" s="1274"/>
      <c r="H73" s="1290"/>
      <c r="I73" s="1268"/>
      <c r="J73" s="1293"/>
      <c r="K73" s="1268"/>
      <c r="L73" s="1293"/>
      <c r="M73" s="1293"/>
    </row>
    <row r="74" spans="1:13" ht="15" customHeight="1" x14ac:dyDescent="0.45">
      <c r="A74" s="1204"/>
      <c r="B74" s="653">
        <v>41365</v>
      </c>
      <c r="C74" s="1273" t="s">
        <v>678</v>
      </c>
      <c r="D74" s="1273"/>
      <c r="E74" s="1273"/>
      <c r="F74" s="1273"/>
      <c r="G74" s="1274"/>
      <c r="H74" s="1290"/>
      <c r="I74" s="1268"/>
      <c r="J74" s="1293"/>
      <c r="K74" s="1268"/>
      <c r="L74" s="1293"/>
      <c r="M74" s="1293"/>
    </row>
    <row r="75" spans="1:13" ht="15" customHeight="1" x14ac:dyDescent="0.45">
      <c r="A75" s="1204"/>
      <c r="B75" s="653">
        <v>41730</v>
      </c>
      <c r="C75" s="1273" t="s">
        <v>679</v>
      </c>
      <c r="D75" s="1273"/>
      <c r="E75" s="1273"/>
      <c r="F75" s="1273"/>
      <c r="G75" s="1274"/>
      <c r="H75" s="1290"/>
      <c r="I75" s="1268"/>
      <c r="J75" s="1293"/>
      <c r="K75" s="1268"/>
      <c r="L75" s="1293"/>
      <c r="M75" s="1293"/>
    </row>
    <row r="76" spans="1:13" ht="15" customHeight="1" x14ac:dyDescent="0.45">
      <c r="A76" s="1204"/>
      <c r="B76" s="653">
        <v>43556</v>
      </c>
      <c r="C76" s="1273" t="s">
        <v>680</v>
      </c>
      <c r="D76" s="1273"/>
      <c r="E76" s="1273"/>
      <c r="F76" s="1273"/>
      <c r="G76" s="1274"/>
      <c r="H76" s="1290"/>
      <c r="I76" s="1268"/>
      <c r="J76" s="1293"/>
      <c r="K76" s="1268"/>
      <c r="L76" s="1293"/>
      <c r="M76" s="1293"/>
    </row>
    <row r="77" spans="1:13" ht="15" customHeight="1" x14ac:dyDescent="0.45">
      <c r="A77" s="1204"/>
      <c r="B77" s="653">
        <v>43617</v>
      </c>
      <c r="C77" s="1273" t="s">
        <v>681</v>
      </c>
      <c r="D77" s="1273"/>
      <c r="E77" s="1273"/>
      <c r="F77" s="1273"/>
      <c r="G77" s="1274"/>
      <c r="H77" s="1290"/>
      <c r="I77" s="1268"/>
      <c r="J77" s="1293"/>
      <c r="K77" s="1268"/>
      <c r="L77" s="1293"/>
      <c r="M77" s="1293"/>
    </row>
    <row r="78" spans="1:13" ht="15" customHeight="1" x14ac:dyDescent="0.45">
      <c r="A78" s="1204"/>
      <c r="B78" s="653">
        <v>45748</v>
      </c>
      <c r="C78" s="1273" t="s">
        <v>682</v>
      </c>
      <c r="D78" s="1273"/>
      <c r="E78" s="1273"/>
      <c r="F78" s="1273"/>
      <c r="G78" s="1274"/>
      <c r="H78" s="1290"/>
      <c r="I78" s="1268"/>
      <c r="J78" s="1293"/>
      <c r="K78" s="1268"/>
      <c r="L78" s="1293"/>
      <c r="M78" s="1293"/>
    </row>
    <row r="79" spans="1:13" ht="15" customHeight="1" x14ac:dyDescent="0.45">
      <c r="A79" s="1204"/>
      <c r="B79" s="664">
        <v>45809</v>
      </c>
      <c r="C79" s="1297" t="s">
        <v>683</v>
      </c>
      <c r="D79" s="1297"/>
      <c r="E79" s="1297"/>
      <c r="F79" s="1297"/>
      <c r="G79" s="1298"/>
      <c r="H79" s="1291"/>
      <c r="I79" s="1269"/>
      <c r="J79" s="1294"/>
      <c r="K79" s="1269"/>
      <c r="L79" s="1294"/>
      <c r="M79" s="1294"/>
    </row>
    <row r="80" spans="1:13" ht="15" customHeight="1" x14ac:dyDescent="0.45">
      <c r="A80" s="1204" t="s">
        <v>684</v>
      </c>
      <c r="B80" s="536">
        <v>31138</v>
      </c>
      <c r="C80" s="1302" t="s">
        <v>685</v>
      </c>
      <c r="D80" s="1302"/>
      <c r="E80" s="1302"/>
      <c r="F80" s="1302"/>
      <c r="G80" s="1303"/>
      <c r="H80" s="1289" t="s">
        <v>665</v>
      </c>
      <c r="I80" s="1267">
        <v>100</v>
      </c>
      <c r="J80" s="1292" t="s">
        <v>615</v>
      </c>
      <c r="K80" s="1267">
        <v>100</v>
      </c>
      <c r="L80" s="1304" t="s">
        <v>56</v>
      </c>
      <c r="M80" s="1292" t="s">
        <v>56</v>
      </c>
    </row>
    <row r="81" spans="1:13" ht="15" customHeight="1" x14ac:dyDescent="0.45">
      <c r="A81" s="1204"/>
      <c r="B81" s="537">
        <v>37438</v>
      </c>
      <c r="C81" s="1300" t="s">
        <v>686</v>
      </c>
      <c r="D81" s="1300"/>
      <c r="E81" s="1300"/>
      <c r="F81" s="1300"/>
      <c r="G81" s="1301"/>
      <c r="H81" s="1290"/>
      <c r="I81" s="1268"/>
      <c r="J81" s="1293"/>
      <c r="K81" s="1268"/>
      <c r="L81" s="1293"/>
      <c r="M81" s="1293"/>
    </row>
    <row r="82" spans="1:13" ht="15" customHeight="1" x14ac:dyDescent="0.45">
      <c r="A82" s="1204"/>
      <c r="B82" s="537">
        <v>38534</v>
      </c>
      <c r="C82" s="1300" t="s">
        <v>674</v>
      </c>
      <c r="D82" s="1300"/>
      <c r="E82" s="1300"/>
      <c r="F82" s="1300"/>
      <c r="G82" s="1301"/>
      <c r="H82" s="1290"/>
      <c r="I82" s="1268"/>
      <c r="J82" s="1293"/>
      <c r="K82" s="1268"/>
      <c r="L82" s="1293"/>
      <c r="M82" s="1293"/>
    </row>
    <row r="83" spans="1:13" ht="15" customHeight="1" x14ac:dyDescent="0.45">
      <c r="A83" s="1204"/>
      <c r="B83" s="537">
        <v>41821</v>
      </c>
      <c r="C83" s="1300" t="s">
        <v>687</v>
      </c>
      <c r="D83" s="1300"/>
      <c r="E83" s="1300"/>
      <c r="F83" s="1300"/>
      <c r="G83" s="1301"/>
      <c r="H83" s="1290"/>
      <c r="I83" s="1268"/>
      <c r="J83" s="1293"/>
      <c r="K83" s="1268"/>
      <c r="L83" s="1293"/>
      <c r="M83" s="1293"/>
    </row>
    <row r="84" spans="1:13" ht="15" customHeight="1" x14ac:dyDescent="0.45">
      <c r="A84" s="1204"/>
      <c r="B84" s="539">
        <v>42370</v>
      </c>
      <c r="C84" s="1308" t="s">
        <v>688</v>
      </c>
      <c r="D84" s="1308"/>
      <c r="E84" s="1308"/>
      <c r="F84" s="1308"/>
      <c r="G84" s="1309"/>
      <c r="H84" s="1290"/>
      <c r="I84" s="1268"/>
      <c r="J84" s="1293"/>
      <c r="K84" s="1268"/>
      <c r="L84" s="1293"/>
      <c r="M84" s="1293"/>
    </row>
    <row r="85" spans="1:13" ht="15" customHeight="1" x14ac:dyDescent="0.45">
      <c r="A85" s="1204"/>
      <c r="B85" s="538">
        <v>44713</v>
      </c>
      <c r="C85" s="1379" t="s">
        <v>689</v>
      </c>
      <c r="D85" s="1379"/>
      <c r="E85" s="1379"/>
      <c r="F85" s="1379"/>
      <c r="G85" s="1380"/>
      <c r="H85" s="1312"/>
      <c r="I85" s="1268"/>
      <c r="J85" s="1293"/>
      <c r="K85" s="1268"/>
      <c r="L85" s="1293"/>
      <c r="M85" s="1293"/>
    </row>
    <row r="86" spans="1:13" ht="15" customHeight="1" x14ac:dyDescent="0.45">
      <c r="A86" s="1204" t="s">
        <v>690</v>
      </c>
      <c r="B86" s="665">
        <v>33329</v>
      </c>
      <c r="C86" s="1211" t="s">
        <v>691</v>
      </c>
      <c r="D86" s="1211"/>
      <c r="E86" s="1211"/>
      <c r="F86" s="1211"/>
      <c r="G86" s="1299"/>
      <c r="H86" s="1382" t="s">
        <v>47</v>
      </c>
      <c r="I86" s="1287" t="s">
        <v>47</v>
      </c>
      <c r="J86" s="1287" t="s">
        <v>47</v>
      </c>
      <c r="K86" s="1287" t="s">
        <v>47</v>
      </c>
      <c r="L86" s="1287" t="s">
        <v>47</v>
      </c>
      <c r="M86" s="1287" t="s">
        <v>47</v>
      </c>
    </row>
    <row r="87" spans="1:13" ht="15" customHeight="1" x14ac:dyDescent="0.45">
      <c r="A87" s="1204"/>
      <c r="B87" s="656">
        <v>35643</v>
      </c>
      <c r="C87" s="1206" t="s">
        <v>692</v>
      </c>
      <c r="D87" s="1206"/>
      <c r="E87" s="1206"/>
      <c r="F87" s="1206"/>
      <c r="G87" s="1307"/>
      <c r="H87" s="1375"/>
      <c r="I87" s="1287"/>
      <c r="J87" s="1287"/>
      <c r="K87" s="1287"/>
      <c r="L87" s="1287"/>
      <c r="M87" s="1287"/>
    </row>
    <row r="88" spans="1:13" ht="15" customHeight="1" x14ac:dyDescent="0.45">
      <c r="A88" s="1204"/>
      <c r="B88" s="656">
        <v>36739</v>
      </c>
      <c r="C88" s="1206" t="s">
        <v>693</v>
      </c>
      <c r="D88" s="1206"/>
      <c r="E88" s="1206"/>
      <c r="F88" s="1206"/>
      <c r="G88" s="1307"/>
      <c r="H88" s="1375"/>
      <c r="I88" s="1287"/>
      <c r="J88" s="1287"/>
      <c r="K88" s="1287"/>
      <c r="L88" s="1287"/>
      <c r="M88" s="1287"/>
    </row>
    <row r="89" spans="1:13" ht="15" customHeight="1" x14ac:dyDescent="0.45">
      <c r="A89" s="1204"/>
      <c r="B89" s="656">
        <v>38200</v>
      </c>
      <c r="C89" s="1206" t="s">
        <v>694</v>
      </c>
      <c r="D89" s="1206"/>
      <c r="E89" s="1206"/>
      <c r="F89" s="1206"/>
      <c r="G89" s="1307"/>
      <c r="H89" s="1375"/>
      <c r="I89" s="1287"/>
      <c r="J89" s="1287"/>
      <c r="K89" s="1287"/>
      <c r="L89" s="1287"/>
      <c r="M89" s="1287"/>
    </row>
    <row r="90" spans="1:13" ht="15" customHeight="1" x14ac:dyDescent="0.45">
      <c r="A90" s="1204"/>
      <c r="B90" s="656">
        <v>39661</v>
      </c>
      <c r="C90" s="1206" t="s">
        <v>695</v>
      </c>
      <c r="D90" s="1206"/>
      <c r="E90" s="1206"/>
      <c r="F90" s="1206"/>
      <c r="G90" s="1307"/>
      <c r="H90" s="1375"/>
      <c r="I90" s="1287"/>
      <c r="J90" s="1287"/>
      <c r="K90" s="1287"/>
      <c r="L90" s="1287"/>
      <c r="M90" s="1287"/>
    </row>
    <row r="91" spans="1:13" ht="15" customHeight="1" x14ac:dyDescent="0.45">
      <c r="A91" s="1204"/>
      <c r="B91" s="656">
        <v>40634</v>
      </c>
      <c r="C91" s="1206" t="s">
        <v>696</v>
      </c>
      <c r="D91" s="1206"/>
      <c r="E91" s="1206"/>
      <c r="F91" s="1206"/>
      <c r="G91" s="1307"/>
      <c r="H91" s="1375"/>
      <c r="I91" s="1287"/>
      <c r="J91" s="1287"/>
      <c r="K91" s="1287"/>
      <c r="L91" s="1287"/>
      <c r="M91" s="1287"/>
    </row>
    <row r="92" spans="1:13" ht="15" customHeight="1" x14ac:dyDescent="0.45">
      <c r="A92" s="1204"/>
      <c r="B92" s="656">
        <v>43191</v>
      </c>
      <c r="C92" s="1206" t="s">
        <v>697</v>
      </c>
      <c r="D92" s="1206"/>
      <c r="E92" s="1206"/>
      <c r="F92" s="1206"/>
      <c r="G92" s="1307"/>
      <c r="H92" s="1375"/>
      <c r="I92" s="1287"/>
      <c r="J92" s="1287"/>
      <c r="K92" s="1287"/>
      <c r="L92" s="1287"/>
      <c r="M92" s="1287"/>
    </row>
    <row r="93" spans="1:13" ht="30" customHeight="1" x14ac:dyDescent="0.45">
      <c r="A93" s="1204"/>
      <c r="B93" s="663">
        <v>43862</v>
      </c>
      <c r="C93" s="1347" t="s">
        <v>698</v>
      </c>
      <c r="D93" s="1347"/>
      <c r="E93" s="1347"/>
      <c r="F93" s="1347"/>
      <c r="G93" s="1348"/>
      <c r="H93" s="1375"/>
      <c r="I93" s="1287"/>
      <c r="J93" s="1287"/>
      <c r="K93" s="1287"/>
      <c r="L93" s="1287"/>
      <c r="M93" s="1287"/>
    </row>
    <row r="94" spans="1:13" ht="15" customHeight="1" x14ac:dyDescent="0.45">
      <c r="A94" s="1204"/>
      <c r="B94" s="70" t="s">
        <v>699</v>
      </c>
      <c r="C94" s="1206" t="s">
        <v>700</v>
      </c>
      <c r="D94" s="1206"/>
      <c r="E94" s="1206"/>
      <c r="F94" s="1206"/>
      <c r="G94" s="1307"/>
      <c r="H94" s="1375"/>
      <c r="I94" s="1287"/>
      <c r="J94" s="1287"/>
      <c r="K94" s="1287"/>
      <c r="L94" s="1287"/>
      <c r="M94" s="1287"/>
    </row>
    <row r="95" spans="1:13" ht="15" customHeight="1" x14ac:dyDescent="0.45">
      <c r="A95" s="1204"/>
      <c r="B95" s="656">
        <v>46113</v>
      </c>
      <c r="C95" s="1206" t="s">
        <v>701</v>
      </c>
      <c r="D95" s="1206"/>
      <c r="E95" s="1206"/>
      <c r="F95" s="1206"/>
      <c r="G95" s="1307"/>
      <c r="H95" s="1375"/>
      <c r="I95" s="1287"/>
      <c r="J95" s="1287"/>
      <c r="K95" s="1287"/>
      <c r="L95" s="1287"/>
      <c r="M95" s="1287"/>
    </row>
    <row r="96" spans="1:13" ht="19.05" customHeight="1" x14ac:dyDescent="0.45">
      <c r="A96" s="1204"/>
      <c r="B96" s="664">
        <v>46174</v>
      </c>
      <c r="C96" s="1305" t="s">
        <v>671</v>
      </c>
      <c r="D96" s="1305"/>
      <c r="E96" s="1305"/>
      <c r="F96" s="1305"/>
      <c r="G96" s="1306"/>
      <c r="H96" s="1383"/>
      <c r="I96" s="1288"/>
      <c r="J96" s="1288"/>
      <c r="K96" s="1288"/>
      <c r="L96" s="1288"/>
      <c r="M96" s="1288"/>
    </row>
    <row r="97" spans="1:19" ht="15" customHeight="1" x14ac:dyDescent="0.45">
      <c r="A97" s="1283" t="s">
        <v>702</v>
      </c>
      <c r="B97" s="1283"/>
      <c r="C97" s="1283"/>
      <c r="D97" s="1283"/>
      <c r="E97" s="1283"/>
      <c r="F97" s="1283"/>
      <c r="G97" s="1283"/>
      <c r="H97" s="1283"/>
      <c r="I97" s="1283"/>
      <c r="J97" s="1283"/>
      <c r="K97" s="1283"/>
      <c r="L97" s="1283"/>
      <c r="M97" s="1283"/>
      <c r="N97" s="347"/>
      <c r="O97" s="347"/>
      <c r="P97" s="347"/>
      <c r="Q97" s="347"/>
      <c r="R97" s="347"/>
      <c r="S97" s="347"/>
    </row>
    <row r="98" spans="1:19" ht="12.75" customHeight="1" x14ac:dyDescent="0.45">
      <c r="A98" s="1206" t="s">
        <v>703</v>
      </c>
      <c r="B98" s="1206"/>
      <c r="C98" s="1206"/>
      <c r="D98" s="1206"/>
      <c r="E98" s="1206"/>
      <c r="F98" s="1206"/>
      <c r="G98" s="1206"/>
      <c r="H98" s="1206"/>
      <c r="I98" s="1206"/>
      <c r="J98" s="1206"/>
      <c r="K98" s="1206"/>
      <c r="L98" s="1206"/>
      <c r="M98" s="1206"/>
      <c r="N98" s="347"/>
      <c r="O98" s="347"/>
      <c r="P98" s="347"/>
      <c r="Q98" s="347"/>
      <c r="R98" s="347"/>
      <c r="S98" s="347"/>
    </row>
    <row r="99" spans="1:19" ht="15" customHeight="1" x14ac:dyDescent="0.45">
      <c r="O99" s="27" t="s">
        <v>587</v>
      </c>
    </row>
    <row r="100" spans="1:19" ht="45.45" customHeight="1" x14ac:dyDescent="0.45">
      <c r="A100" s="1198" t="s">
        <v>704</v>
      </c>
      <c r="B100" s="1106" t="s">
        <v>662</v>
      </c>
      <c r="C100" s="1318"/>
      <c r="D100" s="1318"/>
      <c r="E100" s="1318"/>
      <c r="F100" s="1318"/>
      <c r="G100" s="1107"/>
      <c r="H100" s="931" t="s">
        <v>705</v>
      </c>
      <c r="I100" s="1048"/>
      <c r="J100" s="1046" t="s">
        <v>608</v>
      </c>
      <c r="K100" s="1048"/>
      <c r="L100" s="1046" t="s">
        <v>609</v>
      </c>
      <c r="M100" s="1046"/>
      <c r="N100" s="1046" t="s">
        <v>706</v>
      </c>
      <c r="O100" s="1046"/>
    </row>
    <row r="101" spans="1:19" ht="15" customHeight="1" x14ac:dyDescent="0.45">
      <c r="A101" s="1198"/>
      <c r="B101" s="1108"/>
      <c r="C101" s="1387"/>
      <c r="D101" s="1387"/>
      <c r="E101" s="1387"/>
      <c r="F101" s="1387"/>
      <c r="G101" s="1109"/>
      <c r="H101" s="62" t="s">
        <v>610</v>
      </c>
      <c r="I101" s="62" t="s">
        <v>611</v>
      </c>
      <c r="J101" s="62" t="s">
        <v>610</v>
      </c>
      <c r="K101" s="62" t="s">
        <v>611</v>
      </c>
      <c r="L101" s="651" t="s">
        <v>610</v>
      </c>
      <c r="M101" s="651" t="s">
        <v>611</v>
      </c>
      <c r="N101" s="81" t="s">
        <v>610</v>
      </c>
      <c r="O101" s="81" t="s">
        <v>611</v>
      </c>
    </row>
    <row r="102" spans="1:19" ht="15" customHeight="1" x14ac:dyDescent="0.45">
      <c r="A102" s="1377" t="s">
        <v>707</v>
      </c>
      <c r="B102" s="536">
        <v>30042</v>
      </c>
      <c r="C102" s="1295" t="s">
        <v>641</v>
      </c>
      <c r="D102" s="1295"/>
      <c r="E102" s="1295"/>
      <c r="F102" s="1295"/>
      <c r="G102" s="1296"/>
      <c r="H102" s="1289" t="s">
        <v>614</v>
      </c>
      <c r="I102" s="1267">
        <v>100</v>
      </c>
      <c r="J102" s="1292" t="s">
        <v>624</v>
      </c>
      <c r="K102" s="1267">
        <v>100</v>
      </c>
      <c r="L102" s="1292" t="s">
        <v>47</v>
      </c>
      <c r="M102" s="1267" t="s">
        <v>47</v>
      </c>
      <c r="N102" s="1292" t="s">
        <v>708</v>
      </c>
      <c r="O102" s="1267">
        <v>100</v>
      </c>
    </row>
    <row r="103" spans="1:19" ht="15" customHeight="1" x14ac:dyDescent="0.45">
      <c r="A103" s="1204"/>
      <c r="B103" s="537">
        <v>41730</v>
      </c>
      <c r="C103" s="1273" t="s">
        <v>709</v>
      </c>
      <c r="D103" s="1273"/>
      <c r="E103" s="1273"/>
      <c r="F103" s="1273"/>
      <c r="G103" s="1274"/>
      <c r="H103" s="1290"/>
      <c r="I103" s="1268"/>
      <c r="J103" s="1293"/>
      <c r="K103" s="1268"/>
      <c r="L103" s="1292"/>
      <c r="M103" s="1267"/>
      <c r="N103" s="1292"/>
      <c r="O103" s="1267"/>
    </row>
    <row r="104" spans="1:19" ht="15" customHeight="1" x14ac:dyDescent="0.45">
      <c r="A104" s="1204"/>
      <c r="B104" s="537">
        <v>42826</v>
      </c>
      <c r="C104" s="1273" t="s">
        <v>710</v>
      </c>
      <c r="D104" s="1273"/>
      <c r="E104" s="1273"/>
      <c r="F104" s="1273"/>
      <c r="G104" s="1274"/>
      <c r="H104" s="1290"/>
      <c r="I104" s="1268"/>
      <c r="J104" s="1293"/>
      <c r="K104" s="1268"/>
      <c r="L104" s="1292"/>
      <c r="M104" s="1267"/>
      <c r="N104" s="1292"/>
      <c r="O104" s="1267"/>
    </row>
    <row r="105" spans="1:19" ht="15" customHeight="1" x14ac:dyDescent="0.45">
      <c r="A105" s="1204"/>
      <c r="B105" s="537">
        <v>43101</v>
      </c>
      <c r="C105" s="1273" t="s">
        <v>711</v>
      </c>
      <c r="D105" s="1273"/>
      <c r="E105" s="1273"/>
      <c r="F105" s="1273"/>
      <c r="G105" s="1274"/>
      <c r="H105" s="1290"/>
      <c r="I105" s="1268"/>
      <c r="J105" s="1293"/>
      <c r="K105" s="1268"/>
      <c r="L105" s="1292"/>
      <c r="M105" s="1267"/>
      <c r="N105" s="1292"/>
      <c r="O105" s="1267"/>
    </row>
    <row r="106" spans="1:19" ht="15" customHeight="1" x14ac:dyDescent="0.45">
      <c r="A106" s="1204"/>
      <c r="B106" s="537">
        <v>43252</v>
      </c>
      <c r="C106" s="1273" t="s">
        <v>712</v>
      </c>
      <c r="D106" s="1273"/>
      <c r="E106" s="1273"/>
      <c r="F106" s="1273"/>
      <c r="G106" s="1274"/>
      <c r="H106" s="1290"/>
      <c r="I106" s="1268"/>
      <c r="J106" s="1293"/>
      <c r="K106" s="1268"/>
      <c r="L106" s="1292"/>
      <c r="M106" s="1267"/>
      <c r="N106" s="1292"/>
      <c r="O106" s="1267"/>
    </row>
    <row r="107" spans="1:19" ht="15" customHeight="1" x14ac:dyDescent="0.45">
      <c r="A107" s="1204"/>
      <c r="B107" s="537">
        <v>43556</v>
      </c>
      <c r="C107" s="1273" t="s">
        <v>713</v>
      </c>
      <c r="D107" s="1273"/>
      <c r="E107" s="1273"/>
      <c r="F107" s="1273"/>
      <c r="G107" s="1274"/>
      <c r="H107" s="1290"/>
      <c r="I107" s="1268"/>
      <c r="J107" s="1293"/>
      <c r="K107" s="1268"/>
      <c r="L107" s="1292"/>
      <c r="M107" s="1267"/>
      <c r="N107" s="1292"/>
      <c r="O107" s="1267"/>
    </row>
    <row r="108" spans="1:19" ht="15" customHeight="1" x14ac:dyDescent="0.45">
      <c r="A108" s="1204"/>
      <c r="B108" s="537">
        <v>43617</v>
      </c>
      <c r="C108" s="1273" t="s">
        <v>714</v>
      </c>
      <c r="D108" s="1273"/>
      <c r="E108" s="1273"/>
      <c r="F108" s="1273"/>
      <c r="G108" s="1274"/>
      <c r="H108" s="1290"/>
      <c r="I108" s="1268"/>
      <c r="J108" s="1293"/>
      <c r="K108" s="1268"/>
      <c r="L108" s="1292"/>
      <c r="M108" s="1267"/>
      <c r="N108" s="1292"/>
      <c r="O108" s="1267"/>
    </row>
    <row r="109" spans="1:19" ht="15" customHeight="1" x14ac:dyDescent="0.45">
      <c r="A109" s="1204"/>
      <c r="B109" s="537">
        <v>44652</v>
      </c>
      <c r="C109" s="1273" t="s">
        <v>715</v>
      </c>
      <c r="D109" s="1273"/>
      <c r="E109" s="1273"/>
      <c r="F109" s="1273"/>
      <c r="G109" s="1274"/>
      <c r="H109" s="1290"/>
      <c r="I109" s="1268"/>
      <c r="J109" s="1293"/>
      <c r="K109" s="1268"/>
      <c r="L109" s="1292"/>
      <c r="M109" s="1267"/>
      <c r="N109" s="1292"/>
      <c r="O109" s="1267"/>
    </row>
    <row r="110" spans="1:19" ht="15" customHeight="1" x14ac:dyDescent="0.45">
      <c r="A110" s="1204"/>
      <c r="B110" s="537">
        <v>44713</v>
      </c>
      <c r="C110" s="1273" t="s">
        <v>716</v>
      </c>
      <c r="D110" s="1273"/>
      <c r="E110" s="1273"/>
      <c r="F110" s="1273"/>
      <c r="G110" s="1274"/>
      <c r="H110" s="1290"/>
      <c r="I110" s="1268"/>
      <c r="J110" s="1293"/>
      <c r="K110" s="1268"/>
      <c r="L110" s="1292"/>
      <c r="M110" s="1267"/>
      <c r="N110" s="1292"/>
      <c r="O110" s="1267"/>
    </row>
    <row r="111" spans="1:19" ht="15" customHeight="1" x14ac:dyDescent="0.45">
      <c r="A111" s="1204"/>
      <c r="B111" s="538">
        <v>45444</v>
      </c>
      <c r="C111" s="1349" t="s">
        <v>717</v>
      </c>
      <c r="D111" s="1349"/>
      <c r="E111" s="1349"/>
      <c r="F111" s="1349"/>
      <c r="G111" s="1350"/>
      <c r="H111" s="1377"/>
      <c r="I111" s="1269"/>
      <c r="J111" s="1294"/>
      <c r="K111" s="1269"/>
      <c r="L111" s="1292"/>
      <c r="M111" s="1267"/>
      <c r="N111" s="1292"/>
      <c r="O111" s="1267"/>
    </row>
    <row r="112" spans="1:19" ht="15" customHeight="1" x14ac:dyDescent="0.45">
      <c r="A112" s="1204" t="s">
        <v>718</v>
      </c>
      <c r="B112" s="656">
        <v>31868</v>
      </c>
      <c r="C112" s="1316" t="s">
        <v>613</v>
      </c>
      <c r="D112" s="1316"/>
      <c r="E112" s="1316"/>
      <c r="F112" s="1316"/>
      <c r="G112" s="1317"/>
      <c r="H112" s="1289" t="s">
        <v>614</v>
      </c>
      <c r="I112" s="1267">
        <v>100</v>
      </c>
      <c r="J112" s="1292" t="s">
        <v>47</v>
      </c>
      <c r="K112" s="1267" t="s">
        <v>47</v>
      </c>
      <c r="L112" s="1378" t="s">
        <v>56</v>
      </c>
      <c r="M112" s="1378" t="s">
        <v>56</v>
      </c>
      <c r="N112" s="1378" t="s">
        <v>56</v>
      </c>
      <c r="O112" s="1378" t="s">
        <v>56</v>
      </c>
    </row>
    <row r="113" spans="1:19" ht="15" customHeight="1" x14ac:dyDescent="0.45">
      <c r="A113" s="1204"/>
      <c r="B113" s="656">
        <v>43556</v>
      </c>
      <c r="C113" s="1283" t="s">
        <v>719</v>
      </c>
      <c r="D113" s="1283"/>
      <c r="E113" s="1283"/>
      <c r="F113" s="1283"/>
      <c r="G113" s="1284"/>
      <c r="H113" s="1290"/>
      <c r="I113" s="1268"/>
      <c r="J113" s="1293"/>
      <c r="K113" s="1268"/>
      <c r="L113" s="1378"/>
      <c r="M113" s="1378"/>
      <c r="N113" s="1378"/>
      <c r="O113" s="1378"/>
    </row>
    <row r="114" spans="1:19" ht="15" customHeight="1" x14ac:dyDescent="0.45">
      <c r="A114" s="1204"/>
      <c r="B114" s="656">
        <v>44652</v>
      </c>
      <c r="C114" s="1283" t="s">
        <v>657</v>
      </c>
      <c r="D114" s="1283"/>
      <c r="E114" s="1283"/>
      <c r="F114" s="1283"/>
      <c r="G114" s="1284"/>
      <c r="H114" s="1290"/>
      <c r="I114" s="1268"/>
      <c r="J114" s="1293"/>
      <c r="K114" s="1268"/>
      <c r="L114" s="1378"/>
      <c r="M114" s="1378"/>
      <c r="N114" s="1378"/>
      <c r="O114" s="1378"/>
    </row>
    <row r="115" spans="1:19" ht="15" customHeight="1" x14ac:dyDescent="0.45">
      <c r="A115" s="1204"/>
      <c r="B115" s="656">
        <v>44713</v>
      </c>
      <c r="C115" s="1283" t="s">
        <v>720</v>
      </c>
      <c r="D115" s="1283"/>
      <c r="E115" s="1283"/>
      <c r="F115" s="1283"/>
      <c r="G115" s="1284"/>
      <c r="H115" s="1290"/>
      <c r="I115" s="1268"/>
      <c r="J115" s="1293"/>
      <c r="K115" s="1268"/>
      <c r="L115" s="1378"/>
      <c r="M115" s="1378"/>
      <c r="N115" s="1378"/>
      <c r="O115" s="1378"/>
    </row>
    <row r="116" spans="1:19" ht="15" customHeight="1" x14ac:dyDescent="0.45">
      <c r="A116" s="1204"/>
      <c r="B116" s="656">
        <v>46113</v>
      </c>
      <c r="C116" s="1283" t="s">
        <v>721</v>
      </c>
      <c r="D116" s="1283"/>
      <c r="E116" s="1283"/>
      <c r="F116" s="1283"/>
      <c r="G116" s="1284"/>
      <c r="H116" s="1290"/>
      <c r="I116" s="1268"/>
      <c r="J116" s="1293"/>
      <c r="K116" s="1268"/>
      <c r="L116" s="1378"/>
      <c r="M116" s="1378"/>
      <c r="N116" s="1378"/>
      <c r="O116" s="1378"/>
    </row>
    <row r="117" spans="1:19" ht="18.600000000000001" customHeight="1" x14ac:dyDescent="0.45">
      <c r="A117" s="1204"/>
      <c r="B117" s="656">
        <v>46174</v>
      </c>
      <c r="C117" s="1297" t="s">
        <v>722</v>
      </c>
      <c r="D117" s="1297"/>
      <c r="E117" s="1297"/>
      <c r="F117" s="1297"/>
      <c r="G117" s="1298"/>
      <c r="H117" s="1312"/>
      <c r="I117" s="1269"/>
      <c r="J117" s="1294"/>
      <c r="K117" s="1269"/>
      <c r="L117" s="1378"/>
      <c r="M117" s="1430"/>
      <c r="N117" s="1378"/>
      <c r="O117" s="1378"/>
    </row>
    <row r="118" spans="1:19" ht="15" customHeight="1" x14ac:dyDescent="0.45">
      <c r="A118" s="1429"/>
      <c r="B118" s="1429"/>
      <c r="C118" s="1429"/>
      <c r="D118" s="1429"/>
      <c r="E118" s="1429"/>
      <c r="F118" s="1429"/>
      <c r="G118" s="1429"/>
      <c r="H118" s="1429"/>
      <c r="I118" s="1429"/>
      <c r="J118" s="1429"/>
      <c r="K118" s="1429"/>
      <c r="L118" s="1429"/>
      <c r="M118" s="1429"/>
      <c r="N118" s="527"/>
      <c r="O118" s="527"/>
      <c r="P118" s="347"/>
      <c r="Q118" s="347"/>
      <c r="R118" s="347"/>
      <c r="S118" s="347"/>
    </row>
    <row r="119" spans="1:19" ht="15" customHeight="1" x14ac:dyDescent="0.45">
      <c r="A119" s="347"/>
      <c r="B119" s="347"/>
      <c r="C119" s="347"/>
      <c r="D119" s="347"/>
      <c r="E119" s="347"/>
      <c r="F119" s="347"/>
      <c r="G119" s="347"/>
      <c r="H119" s="347"/>
      <c r="I119" s="347"/>
      <c r="J119" s="347"/>
      <c r="K119" s="347"/>
      <c r="L119" s="347"/>
      <c r="N119" s="347"/>
      <c r="O119" s="27" t="s">
        <v>587</v>
      </c>
      <c r="P119" s="347"/>
      <c r="R119" s="347"/>
      <c r="S119" s="347"/>
    </row>
    <row r="120" spans="1:19" ht="45.45" customHeight="1" x14ac:dyDescent="0.45">
      <c r="A120" s="1217" t="s">
        <v>723</v>
      </c>
      <c r="B120" s="1106" t="s">
        <v>662</v>
      </c>
      <c r="C120" s="1318"/>
      <c r="D120" s="1318"/>
      <c r="E120" s="1318"/>
      <c r="F120" s="1318"/>
      <c r="G120" s="1107"/>
      <c r="H120" s="931" t="s">
        <v>724</v>
      </c>
      <c r="I120" s="1048"/>
      <c r="J120" s="1046" t="s">
        <v>608</v>
      </c>
      <c r="K120" s="1048"/>
      <c r="L120" s="1046" t="s">
        <v>609</v>
      </c>
      <c r="M120" s="1048"/>
      <c r="N120" s="1046" t="s">
        <v>706</v>
      </c>
      <c r="O120" s="1046"/>
    </row>
    <row r="121" spans="1:19" ht="15" customHeight="1" x14ac:dyDescent="0.45">
      <c r="A121" s="1332"/>
      <c r="B121" s="1319"/>
      <c r="C121" s="1320"/>
      <c r="D121" s="1320"/>
      <c r="E121" s="1320"/>
      <c r="F121" s="1320"/>
      <c r="G121" s="1321"/>
      <c r="H121" s="84" t="s">
        <v>610</v>
      </c>
      <c r="I121" s="84" t="s">
        <v>611</v>
      </c>
      <c r="J121" s="84" t="s">
        <v>610</v>
      </c>
      <c r="K121" s="84" t="s">
        <v>611</v>
      </c>
      <c r="L121" s="650" t="s">
        <v>610</v>
      </c>
      <c r="M121" s="650" t="s">
        <v>611</v>
      </c>
      <c r="N121" s="81" t="s">
        <v>610</v>
      </c>
      <c r="O121" s="81" t="s">
        <v>611</v>
      </c>
    </row>
    <row r="122" spans="1:19" ht="15" customHeight="1" x14ac:dyDescent="0.45">
      <c r="A122" s="1333" t="s">
        <v>725</v>
      </c>
      <c r="B122" s="36" t="s">
        <v>726</v>
      </c>
      <c r="C122" s="1258" t="s">
        <v>727</v>
      </c>
      <c r="D122" s="1258"/>
      <c r="E122" s="1258"/>
      <c r="F122" s="1258"/>
      <c r="G122" s="1325"/>
      <c r="H122" s="1333" t="s">
        <v>665</v>
      </c>
      <c r="I122" s="1431">
        <v>100</v>
      </c>
      <c r="J122" s="1434" t="s">
        <v>728</v>
      </c>
      <c r="K122" s="1431">
        <v>100</v>
      </c>
      <c r="L122" s="1434" t="s">
        <v>666</v>
      </c>
      <c r="M122" s="1431">
        <v>100</v>
      </c>
      <c r="N122" s="1270" t="s">
        <v>47</v>
      </c>
      <c r="O122" s="1270" t="s">
        <v>47</v>
      </c>
    </row>
    <row r="123" spans="1:19" ht="15" customHeight="1" x14ac:dyDescent="0.45">
      <c r="A123" s="1050"/>
      <c r="B123" s="36" t="s">
        <v>729</v>
      </c>
      <c r="C123" s="1283" t="s">
        <v>730</v>
      </c>
      <c r="D123" s="1283"/>
      <c r="E123" s="1283"/>
      <c r="F123" s="1283"/>
      <c r="G123" s="1284"/>
      <c r="H123" s="1050"/>
      <c r="I123" s="1432"/>
      <c r="J123" s="1435"/>
      <c r="K123" s="1432"/>
      <c r="L123" s="1435"/>
      <c r="M123" s="1432"/>
      <c r="N123" s="1271"/>
      <c r="O123" s="1271"/>
    </row>
    <row r="124" spans="1:19" ht="15" customHeight="1" x14ac:dyDescent="0.45">
      <c r="A124" s="1050"/>
      <c r="B124" s="36" t="s">
        <v>731</v>
      </c>
      <c r="C124" s="1283" t="s">
        <v>732</v>
      </c>
      <c r="D124" s="1283"/>
      <c r="E124" s="1283"/>
      <c r="F124" s="1283"/>
      <c r="G124" s="1284"/>
      <c r="H124" s="1050"/>
      <c r="I124" s="1432"/>
      <c r="J124" s="1435"/>
      <c r="K124" s="1432"/>
      <c r="L124" s="1435"/>
      <c r="M124" s="1432"/>
      <c r="N124" s="1271"/>
      <c r="O124" s="1271"/>
    </row>
    <row r="125" spans="1:19" ht="15" customHeight="1" x14ac:dyDescent="0.45">
      <c r="A125" s="1050"/>
      <c r="B125" s="36" t="s">
        <v>733</v>
      </c>
      <c r="C125" s="1283" t="s">
        <v>669</v>
      </c>
      <c r="D125" s="1283"/>
      <c r="E125" s="1283"/>
      <c r="F125" s="1283"/>
      <c r="G125" s="1284"/>
      <c r="H125" s="1050"/>
      <c r="I125" s="1432"/>
      <c r="J125" s="1435"/>
      <c r="K125" s="1432"/>
      <c r="L125" s="1435"/>
      <c r="M125" s="1432"/>
      <c r="N125" s="1271"/>
      <c r="O125" s="1271"/>
    </row>
    <row r="126" spans="1:19" ht="15" customHeight="1" x14ac:dyDescent="0.45">
      <c r="A126" s="1090"/>
      <c r="B126" s="36" t="s">
        <v>734</v>
      </c>
      <c r="C126" s="1297" t="s">
        <v>735</v>
      </c>
      <c r="D126" s="1297"/>
      <c r="E126" s="1297"/>
      <c r="F126" s="1297"/>
      <c r="G126" s="1298"/>
      <c r="H126" s="1090"/>
      <c r="I126" s="1433"/>
      <c r="J126" s="1436"/>
      <c r="K126" s="1433"/>
      <c r="L126" s="1436"/>
      <c r="M126" s="1433"/>
      <c r="N126" s="1272"/>
      <c r="O126" s="1272"/>
    </row>
    <row r="127" spans="1:19" ht="15" customHeight="1" x14ac:dyDescent="0.45">
      <c r="A127" s="1322" t="s">
        <v>736</v>
      </c>
      <c r="B127" s="666">
        <v>33147</v>
      </c>
      <c r="C127" s="1316" t="s">
        <v>737</v>
      </c>
      <c r="D127" s="1316"/>
      <c r="E127" s="1316"/>
      <c r="F127" s="1316"/>
      <c r="G127" s="1317"/>
      <c r="H127" s="1333" t="s">
        <v>47</v>
      </c>
      <c r="I127" s="1270" t="s">
        <v>47</v>
      </c>
      <c r="J127" s="1270" t="s">
        <v>47</v>
      </c>
      <c r="K127" s="1270" t="s">
        <v>47</v>
      </c>
      <c r="L127" s="1270" t="s">
        <v>47</v>
      </c>
      <c r="M127" s="1270" t="s">
        <v>47</v>
      </c>
      <c r="N127" s="1270" t="s">
        <v>47</v>
      </c>
      <c r="O127" s="1270" t="s">
        <v>47</v>
      </c>
    </row>
    <row r="128" spans="1:19" ht="15" customHeight="1" x14ac:dyDescent="0.45">
      <c r="A128" s="1323"/>
      <c r="B128" s="657" t="s">
        <v>738</v>
      </c>
      <c r="C128" s="1283" t="s">
        <v>739</v>
      </c>
      <c r="D128" s="1283"/>
      <c r="E128" s="1283"/>
      <c r="F128" s="1283"/>
      <c r="G128" s="1284"/>
      <c r="H128" s="1050"/>
      <c r="I128" s="1271"/>
      <c r="J128" s="1271"/>
      <c r="K128" s="1271"/>
      <c r="L128" s="1271"/>
      <c r="M128" s="1271"/>
      <c r="N128" s="1271"/>
      <c r="O128" s="1271"/>
    </row>
    <row r="129" spans="1:21" ht="15" customHeight="1" x14ac:dyDescent="0.45">
      <c r="A129" s="1323"/>
      <c r="B129" s="657" t="s">
        <v>740</v>
      </c>
      <c r="C129" s="1283" t="s">
        <v>741</v>
      </c>
      <c r="D129" s="1283"/>
      <c r="E129" s="1283"/>
      <c r="F129" s="1283"/>
      <c r="G129" s="1284"/>
      <c r="H129" s="1050"/>
      <c r="I129" s="1271"/>
      <c r="J129" s="1271"/>
      <c r="K129" s="1271"/>
      <c r="L129" s="1271"/>
      <c r="M129" s="1271"/>
      <c r="N129" s="1271"/>
      <c r="O129" s="1271"/>
    </row>
    <row r="130" spans="1:21" ht="15" customHeight="1" x14ac:dyDescent="0.45">
      <c r="A130" s="1323"/>
      <c r="B130" s="657" t="s">
        <v>742</v>
      </c>
      <c r="C130" s="1283" t="s">
        <v>743</v>
      </c>
      <c r="D130" s="1283"/>
      <c r="E130" s="1283"/>
      <c r="F130" s="1283"/>
      <c r="G130" s="1284"/>
      <c r="H130" s="1050"/>
      <c r="I130" s="1271"/>
      <c r="J130" s="1271"/>
      <c r="K130" s="1271"/>
      <c r="L130" s="1271"/>
      <c r="M130" s="1271"/>
      <c r="N130" s="1271"/>
      <c r="O130" s="1271"/>
    </row>
    <row r="131" spans="1:21" ht="15" customHeight="1" x14ac:dyDescent="0.45">
      <c r="A131" s="1323"/>
      <c r="B131" s="657" t="s">
        <v>744</v>
      </c>
      <c r="C131" s="1283" t="s">
        <v>745</v>
      </c>
      <c r="D131" s="1283"/>
      <c r="E131" s="1283"/>
      <c r="F131" s="1283"/>
      <c r="G131" s="1284"/>
      <c r="H131" s="1050"/>
      <c r="I131" s="1271"/>
      <c r="J131" s="1271"/>
      <c r="K131" s="1271"/>
      <c r="L131" s="1271"/>
      <c r="M131" s="1271"/>
      <c r="N131" s="1271"/>
      <c r="O131" s="1271"/>
    </row>
    <row r="132" spans="1:21" ht="15" customHeight="1" x14ac:dyDescent="0.45">
      <c r="A132" s="1323"/>
      <c r="B132" s="657" t="s">
        <v>746</v>
      </c>
      <c r="C132" s="1283" t="s">
        <v>747</v>
      </c>
      <c r="D132" s="1283"/>
      <c r="E132" s="1283"/>
      <c r="F132" s="1283"/>
      <c r="G132" s="1284"/>
      <c r="H132" s="1050"/>
      <c r="I132" s="1271"/>
      <c r="J132" s="1271"/>
      <c r="K132" s="1271"/>
      <c r="L132" s="1271"/>
      <c r="M132" s="1271"/>
      <c r="N132" s="1271"/>
      <c r="O132" s="1271"/>
    </row>
    <row r="133" spans="1:21" ht="15" customHeight="1" x14ac:dyDescent="0.45">
      <c r="A133" s="1324"/>
      <c r="B133" s="667" t="s">
        <v>734</v>
      </c>
      <c r="C133" s="1297" t="s">
        <v>748</v>
      </c>
      <c r="D133" s="1297"/>
      <c r="E133" s="1297"/>
      <c r="F133" s="1297"/>
      <c r="G133" s="1298"/>
      <c r="H133" s="1090"/>
      <c r="I133" s="1272"/>
      <c r="J133" s="1272"/>
      <c r="K133" s="1272"/>
      <c r="L133" s="1272"/>
      <c r="M133" s="1272"/>
      <c r="N133" s="1272"/>
      <c r="O133" s="1272"/>
    </row>
    <row r="134" spans="1:21" ht="15" customHeight="1" x14ac:dyDescent="0.45">
      <c r="A134" s="1322" t="s">
        <v>749</v>
      </c>
      <c r="B134" s="668" t="s">
        <v>750</v>
      </c>
      <c r="C134" s="1316" t="s">
        <v>751</v>
      </c>
      <c r="D134" s="1316"/>
      <c r="E134" s="1316"/>
      <c r="F134" s="1316"/>
      <c r="G134" s="1317"/>
      <c r="H134" s="1333" t="s">
        <v>47</v>
      </c>
      <c r="I134" s="1270" t="s">
        <v>47</v>
      </c>
      <c r="J134" s="1270" t="s">
        <v>47</v>
      </c>
      <c r="K134" s="1270" t="s">
        <v>47</v>
      </c>
      <c r="L134" s="1270" t="s">
        <v>47</v>
      </c>
      <c r="M134" s="1270" t="s">
        <v>47</v>
      </c>
      <c r="N134" s="1270" t="s">
        <v>47</v>
      </c>
      <c r="O134" s="1270" t="s">
        <v>47</v>
      </c>
    </row>
    <row r="135" spans="1:21" ht="15" customHeight="1" x14ac:dyDescent="0.45">
      <c r="A135" s="1323"/>
      <c r="B135" s="657" t="s">
        <v>752</v>
      </c>
      <c r="C135" s="1281" t="s">
        <v>753</v>
      </c>
      <c r="D135" s="1281"/>
      <c r="E135" s="1281"/>
      <c r="F135" s="1281"/>
      <c r="G135" s="1282"/>
      <c r="H135" s="1050"/>
      <c r="I135" s="1271"/>
      <c r="J135" s="1271"/>
      <c r="K135" s="1271"/>
      <c r="L135" s="1271"/>
      <c r="M135" s="1271"/>
      <c r="N135" s="1271"/>
      <c r="O135" s="1271"/>
    </row>
    <row r="136" spans="1:21" ht="15" customHeight="1" x14ac:dyDescent="0.45">
      <c r="A136" s="1323"/>
      <c r="B136" s="657" t="s">
        <v>754</v>
      </c>
      <c r="C136" s="1283" t="s">
        <v>755</v>
      </c>
      <c r="D136" s="1283"/>
      <c r="E136" s="1283"/>
      <c r="F136" s="1283"/>
      <c r="G136" s="1284"/>
      <c r="H136" s="1050"/>
      <c r="I136" s="1271"/>
      <c r="J136" s="1271"/>
      <c r="K136" s="1271"/>
      <c r="L136" s="1271"/>
      <c r="M136" s="1271"/>
      <c r="N136" s="1271"/>
      <c r="O136" s="1271"/>
    </row>
    <row r="137" spans="1:21" ht="15" customHeight="1" x14ac:dyDescent="0.45">
      <c r="A137" s="1323"/>
      <c r="B137" s="657" t="s">
        <v>756</v>
      </c>
      <c r="C137" s="1283" t="s">
        <v>757</v>
      </c>
      <c r="D137" s="1283"/>
      <c r="E137" s="1283"/>
      <c r="F137" s="1283"/>
      <c r="G137" s="1284"/>
      <c r="H137" s="1050"/>
      <c r="I137" s="1271"/>
      <c r="J137" s="1271"/>
      <c r="K137" s="1271"/>
      <c r="L137" s="1271"/>
      <c r="M137" s="1271"/>
      <c r="N137" s="1271"/>
      <c r="O137" s="1271"/>
    </row>
    <row r="138" spans="1:21" ht="15" customHeight="1" x14ac:dyDescent="0.45">
      <c r="A138" s="1324"/>
      <c r="B138" s="667" t="s">
        <v>734</v>
      </c>
      <c r="C138" s="1297" t="s">
        <v>735</v>
      </c>
      <c r="D138" s="1297"/>
      <c r="E138" s="1297"/>
      <c r="F138" s="1297"/>
      <c r="G138" s="1298"/>
      <c r="H138" s="1090"/>
      <c r="I138" s="1272"/>
      <c r="J138" s="1272"/>
      <c r="K138" s="1272"/>
      <c r="L138" s="1272"/>
      <c r="M138" s="1272"/>
      <c r="N138" s="1272"/>
      <c r="O138" s="1272"/>
    </row>
    <row r="139" spans="1:21" ht="15" customHeight="1" x14ac:dyDescent="0.45">
      <c r="A139" s="36" t="s">
        <v>758</v>
      </c>
      <c r="N139" s="347"/>
      <c r="O139" s="347"/>
      <c r="P139" s="347"/>
      <c r="Q139" s="347"/>
      <c r="R139" s="347"/>
      <c r="S139" s="347"/>
      <c r="T139" s="347"/>
      <c r="U139" s="347"/>
    </row>
    <row r="140" spans="1:21" s="347" customFormat="1" ht="15" customHeight="1" x14ac:dyDescent="0.45">
      <c r="A140" s="1206" t="s">
        <v>759</v>
      </c>
      <c r="B140" s="1206"/>
      <c r="C140" s="1206"/>
      <c r="D140" s="1206"/>
      <c r="E140" s="1206"/>
      <c r="F140" s="1206"/>
      <c r="G140" s="1206"/>
      <c r="H140" s="1206"/>
      <c r="I140" s="1206"/>
      <c r="J140" s="1206"/>
      <c r="K140" s="1206"/>
      <c r="L140" s="1206"/>
      <c r="M140" s="1206"/>
    </row>
    <row r="141" spans="1:21" ht="15" customHeight="1" x14ac:dyDescent="0.45">
      <c r="A141" s="119"/>
      <c r="B141" s="104"/>
      <c r="N141" s="83"/>
      <c r="O141" s="83"/>
    </row>
    <row r="142" spans="1:21" ht="15" customHeight="1" x14ac:dyDescent="0.45">
      <c r="A142" s="119"/>
      <c r="B142" s="104"/>
      <c r="D142" s="27" t="s">
        <v>760</v>
      </c>
      <c r="N142" s="83"/>
      <c r="O142" s="83"/>
    </row>
    <row r="143" spans="1:21" ht="15" customHeight="1" x14ac:dyDescent="0.45">
      <c r="A143" s="1207" t="s">
        <v>761</v>
      </c>
      <c r="B143" s="1334"/>
      <c r="C143" s="5" t="s">
        <v>143</v>
      </c>
      <c r="D143" s="5" t="s">
        <v>762</v>
      </c>
      <c r="N143" s="83"/>
      <c r="O143" s="83"/>
    </row>
    <row r="144" spans="1:21" ht="15" customHeight="1" x14ac:dyDescent="0.45">
      <c r="A144" s="1205" t="s">
        <v>592</v>
      </c>
      <c r="B144" s="1313"/>
      <c r="C144" s="541" t="s">
        <v>593</v>
      </c>
      <c r="D144" s="257">
        <v>11</v>
      </c>
      <c r="N144" s="83"/>
      <c r="O144" s="83"/>
    </row>
    <row r="145" spans="1:16" ht="15" customHeight="1" x14ac:dyDescent="0.45">
      <c r="A145" s="1189" t="s">
        <v>763</v>
      </c>
      <c r="B145" s="1329"/>
      <c r="C145" s="621" t="s">
        <v>593</v>
      </c>
      <c r="D145" s="670" t="s">
        <v>764</v>
      </c>
      <c r="N145" s="83"/>
      <c r="O145" s="83"/>
    </row>
    <row r="146" spans="1:16" ht="15" customHeight="1" x14ac:dyDescent="0.45">
      <c r="A146" s="1367" t="s">
        <v>765</v>
      </c>
      <c r="B146" s="1368"/>
      <c r="C146" s="622" t="s">
        <v>593</v>
      </c>
      <c r="D146" s="264">
        <v>6</v>
      </c>
      <c r="N146" s="83"/>
      <c r="O146" s="83"/>
    </row>
    <row r="147" spans="1:16" ht="15" customHeight="1" x14ac:dyDescent="0.45">
      <c r="A147" s="119"/>
      <c r="B147" s="542"/>
      <c r="C147" s="83"/>
      <c r="D147" s="83"/>
      <c r="N147" s="83"/>
      <c r="O147" s="83"/>
    </row>
    <row r="148" spans="1:16" ht="15" customHeight="1" x14ac:dyDescent="0.45"/>
    <row r="149" spans="1:16" ht="15" customHeight="1" x14ac:dyDescent="0.45">
      <c r="A149" s="98" t="s">
        <v>766</v>
      </c>
    </row>
    <row r="150" spans="1:16" ht="15" customHeight="1" x14ac:dyDescent="0.45">
      <c r="A150" s="98"/>
    </row>
    <row r="151" spans="1:16" ht="15" customHeight="1" x14ac:dyDescent="0.45">
      <c r="A151" s="68" t="s">
        <v>767</v>
      </c>
      <c r="B151" s="68"/>
      <c r="C151" s="68"/>
    </row>
    <row r="152" spans="1:16" ht="15" customHeight="1" x14ac:dyDescent="0.45">
      <c r="A152" s="68" t="s">
        <v>768</v>
      </c>
      <c r="B152" s="68"/>
      <c r="C152" s="68"/>
      <c r="H152" s="27" t="s">
        <v>760</v>
      </c>
    </row>
    <row r="153" spans="1:16" ht="30" customHeight="1" x14ac:dyDescent="0.45">
      <c r="A153" s="1046" t="s">
        <v>769</v>
      </c>
      <c r="B153" s="1048"/>
      <c r="C153" s="1046" t="s">
        <v>770</v>
      </c>
      <c r="D153" s="1048"/>
      <c r="E153" s="1046" t="s">
        <v>771</v>
      </c>
      <c r="F153" s="1048"/>
      <c r="G153" s="1046" t="s">
        <v>772</v>
      </c>
      <c r="H153" s="1048"/>
      <c r="I153" s="528"/>
      <c r="J153" s="526"/>
      <c r="K153" s="526"/>
      <c r="L153" s="348"/>
      <c r="M153" s="526"/>
      <c r="N153" s="526"/>
      <c r="O153" s="526"/>
    </row>
    <row r="154" spans="1:16" ht="15" customHeight="1" x14ac:dyDescent="0.45">
      <c r="A154" s="1357" t="s">
        <v>630</v>
      </c>
      <c r="B154" s="1358"/>
      <c r="C154" s="1353">
        <v>363</v>
      </c>
      <c r="D154" s="1354"/>
      <c r="E154" s="1373">
        <v>1</v>
      </c>
      <c r="F154" s="1374"/>
      <c r="G154" s="1353">
        <f>+C154*E154</f>
        <v>363</v>
      </c>
      <c r="H154" s="1354"/>
      <c r="I154" s="529"/>
      <c r="J154" s="530"/>
      <c r="K154" s="530"/>
      <c r="L154" s="349"/>
      <c r="M154" s="531"/>
      <c r="N154" s="531"/>
      <c r="O154" s="531"/>
    </row>
    <row r="155" spans="1:16" ht="15" customHeight="1" x14ac:dyDescent="0.45">
      <c r="A155" s="1371" t="s">
        <v>773</v>
      </c>
      <c r="B155" s="1372"/>
      <c r="C155" s="1355">
        <v>136.4</v>
      </c>
      <c r="D155" s="1356"/>
      <c r="E155" s="1365">
        <v>1</v>
      </c>
      <c r="F155" s="1366"/>
      <c r="G155" s="1355">
        <v>136.4</v>
      </c>
      <c r="H155" s="1356"/>
      <c r="I155" s="529"/>
      <c r="J155" s="530"/>
      <c r="K155" s="530"/>
      <c r="L155" s="349"/>
      <c r="M155" s="531"/>
      <c r="N155" s="531"/>
      <c r="O155" s="531"/>
    </row>
    <row r="156" spans="1:16" ht="15" customHeight="1" x14ac:dyDescent="0.45">
      <c r="A156" s="1314" t="s">
        <v>774</v>
      </c>
      <c r="B156" s="1315"/>
      <c r="C156" s="1351">
        <v>103.4</v>
      </c>
      <c r="D156" s="1352"/>
      <c r="E156" s="1369">
        <v>3</v>
      </c>
      <c r="F156" s="1370"/>
      <c r="G156" s="1351">
        <f>+C156*E156</f>
        <v>310.20000000000005</v>
      </c>
      <c r="H156" s="1352"/>
      <c r="I156" s="529"/>
      <c r="J156" s="530"/>
      <c r="K156" s="530"/>
      <c r="L156" s="349"/>
      <c r="M156" s="531"/>
      <c r="N156" s="531"/>
      <c r="O156" s="531"/>
    </row>
    <row r="157" spans="1:16" ht="15" customHeight="1" x14ac:dyDescent="0.45">
      <c r="A157" s="1362" t="s">
        <v>72</v>
      </c>
      <c r="B157" s="1363"/>
      <c r="C157" s="1363"/>
      <c r="D157" s="1364"/>
      <c r="E157" s="1360">
        <v>5</v>
      </c>
      <c r="F157" s="1361"/>
      <c r="G157" s="1345">
        <f>+SUM(G154:H156)</f>
        <v>809.6</v>
      </c>
      <c r="H157" s="1346"/>
      <c r="I157" s="529"/>
      <c r="J157" s="530"/>
      <c r="K157" s="530"/>
      <c r="L157" s="350"/>
      <c r="M157" s="531"/>
      <c r="N157" s="531"/>
      <c r="O157" s="531"/>
    </row>
    <row r="158" spans="1:16" ht="15" customHeight="1" x14ac:dyDescent="0.45"/>
    <row r="159" spans="1:16" ht="15" customHeight="1" x14ac:dyDescent="0.45">
      <c r="A159" s="68" t="s">
        <v>775</v>
      </c>
      <c r="D159" s="629"/>
      <c r="K159" s="27" t="s">
        <v>760</v>
      </c>
      <c r="P159" s="97"/>
    </row>
    <row r="160" spans="1:16" ht="30" customHeight="1" x14ac:dyDescent="0.45">
      <c r="A160" s="1106" t="s">
        <v>776</v>
      </c>
      <c r="B160" s="1107"/>
      <c r="C160" s="1332" t="s">
        <v>777</v>
      </c>
      <c r="D160" s="1106" t="s">
        <v>778</v>
      </c>
      <c r="E160" s="1107"/>
      <c r="F160" s="1106" t="s">
        <v>779</v>
      </c>
      <c r="G160" s="1107"/>
      <c r="H160" s="1332" t="s">
        <v>780</v>
      </c>
      <c r="I160" s="1332"/>
      <c r="J160" s="1106" t="s">
        <v>781</v>
      </c>
      <c r="K160" s="1107"/>
    </row>
    <row r="161" spans="1:16" ht="30" customHeight="1" x14ac:dyDescent="0.45">
      <c r="A161" s="1319"/>
      <c r="B161" s="1321"/>
      <c r="C161" s="1359"/>
      <c r="D161" s="84" t="s">
        <v>782</v>
      </c>
      <c r="E161" s="574" t="s">
        <v>783</v>
      </c>
      <c r="F161" s="84" t="s">
        <v>782</v>
      </c>
      <c r="G161" s="574" t="s">
        <v>783</v>
      </c>
      <c r="H161" s="84" t="s">
        <v>782</v>
      </c>
      <c r="I161" s="574" t="s">
        <v>783</v>
      </c>
      <c r="J161" s="84" t="s">
        <v>782</v>
      </c>
      <c r="K161" s="574" t="s">
        <v>783</v>
      </c>
    </row>
    <row r="162" spans="1:16" ht="15" customHeight="1" x14ac:dyDescent="0.45">
      <c r="A162" s="1221" t="s">
        <v>784</v>
      </c>
      <c r="B162" s="1221" t="s">
        <v>785</v>
      </c>
      <c r="C162" s="1330">
        <v>2418</v>
      </c>
      <c r="D162" s="1326">
        <v>6</v>
      </c>
      <c r="E162" s="1326">
        <v>774</v>
      </c>
      <c r="F162" s="1326">
        <v>5</v>
      </c>
      <c r="G162" s="1326">
        <v>326</v>
      </c>
      <c r="H162" s="1326">
        <v>5</v>
      </c>
      <c r="I162" s="1326">
        <v>341</v>
      </c>
      <c r="J162" s="1326">
        <v>5</v>
      </c>
      <c r="K162" s="1326">
        <v>975</v>
      </c>
    </row>
    <row r="163" spans="1:16" ht="15" customHeight="1" x14ac:dyDescent="0.45">
      <c r="A163" s="1328"/>
      <c r="B163" s="1196"/>
      <c r="C163" s="1331"/>
      <c r="D163" s="1327"/>
      <c r="E163" s="1327"/>
      <c r="F163" s="1327"/>
      <c r="G163" s="1327"/>
      <c r="H163" s="1327"/>
      <c r="I163" s="1327"/>
      <c r="J163" s="1327"/>
      <c r="K163" s="1327"/>
    </row>
    <row r="164" spans="1:16" ht="15" customHeight="1" x14ac:dyDescent="0.45">
      <c r="A164" s="1328"/>
      <c r="B164" s="1221" t="s">
        <v>786</v>
      </c>
      <c r="C164" s="1330">
        <v>174</v>
      </c>
      <c r="D164" s="1326">
        <v>4</v>
      </c>
      <c r="E164" s="1326">
        <v>174</v>
      </c>
      <c r="F164" s="1326" t="s">
        <v>56</v>
      </c>
      <c r="G164" s="1326" t="s">
        <v>56</v>
      </c>
      <c r="H164" s="1326" t="s">
        <v>56</v>
      </c>
      <c r="I164" s="1326" t="s">
        <v>56</v>
      </c>
      <c r="J164" s="1326" t="s">
        <v>56</v>
      </c>
      <c r="K164" s="1326" t="s">
        <v>56</v>
      </c>
    </row>
    <row r="165" spans="1:16" ht="15" customHeight="1" x14ac:dyDescent="0.45">
      <c r="A165" s="1196"/>
      <c r="B165" s="1196"/>
      <c r="C165" s="1331"/>
      <c r="D165" s="1327"/>
      <c r="E165" s="1327"/>
      <c r="F165" s="1327"/>
      <c r="G165" s="1327"/>
      <c r="H165" s="1327"/>
      <c r="I165" s="1327"/>
      <c r="J165" s="1327"/>
      <c r="K165" s="1327"/>
    </row>
    <row r="166" spans="1:16" ht="15" customHeight="1" x14ac:dyDescent="0.45">
      <c r="A166" s="1221" t="s">
        <v>787</v>
      </c>
      <c r="B166" s="1221" t="s">
        <v>788</v>
      </c>
      <c r="C166" s="1330">
        <v>174</v>
      </c>
      <c r="D166" s="1326">
        <v>2</v>
      </c>
      <c r="E166" s="1326">
        <v>174</v>
      </c>
      <c r="F166" s="1326" t="s">
        <v>56</v>
      </c>
      <c r="G166" s="1326" t="s">
        <v>56</v>
      </c>
      <c r="H166" s="1326" t="s">
        <v>56</v>
      </c>
      <c r="I166" s="1326" t="s">
        <v>56</v>
      </c>
      <c r="J166" s="1326" t="s">
        <v>56</v>
      </c>
      <c r="K166" s="1326" t="s">
        <v>56</v>
      </c>
    </row>
    <row r="167" spans="1:16" ht="15" customHeight="1" x14ac:dyDescent="0.45">
      <c r="A167" s="1328"/>
      <c r="B167" s="1196"/>
      <c r="C167" s="1331"/>
      <c r="D167" s="1327"/>
      <c r="E167" s="1327"/>
      <c r="F167" s="1327"/>
      <c r="G167" s="1327"/>
      <c r="H167" s="1327"/>
      <c r="I167" s="1327"/>
      <c r="J167" s="1327"/>
      <c r="K167" s="1327"/>
    </row>
    <row r="168" spans="1:16" ht="15" customHeight="1" x14ac:dyDescent="0.45">
      <c r="A168" s="1328"/>
      <c r="B168" s="1221" t="s">
        <v>789</v>
      </c>
      <c r="C168" s="1330">
        <v>138</v>
      </c>
      <c r="D168" s="1326">
        <v>3</v>
      </c>
      <c r="E168" s="1326">
        <v>138</v>
      </c>
      <c r="F168" s="1326" t="s">
        <v>56</v>
      </c>
      <c r="G168" s="1326" t="s">
        <v>56</v>
      </c>
      <c r="H168" s="1326" t="s">
        <v>56</v>
      </c>
      <c r="I168" s="1326" t="s">
        <v>56</v>
      </c>
      <c r="J168" s="1326" t="s">
        <v>56</v>
      </c>
      <c r="K168" s="1326" t="s">
        <v>56</v>
      </c>
    </row>
    <row r="169" spans="1:16" ht="15" customHeight="1" x14ac:dyDescent="0.45">
      <c r="A169" s="1196"/>
      <c r="B169" s="1196"/>
      <c r="C169" s="1331"/>
      <c r="D169" s="1327"/>
      <c r="E169" s="1327"/>
      <c r="F169" s="1327"/>
      <c r="G169" s="1327"/>
      <c r="H169" s="1327"/>
      <c r="I169" s="1327"/>
      <c r="J169" s="1327"/>
      <c r="K169" s="1327"/>
    </row>
    <row r="170" spans="1:16" ht="15" customHeight="1" x14ac:dyDescent="0.45">
      <c r="A170" s="338" t="s">
        <v>601</v>
      </c>
    </row>
    <row r="171" spans="1:16" ht="15" customHeight="1" x14ac:dyDescent="0.45">
      <c r="A171" s="36" t="s">
        <v>790</v>
      </c>
    </row>
    <row r="172" spans="1:16" ht="15" customHeight="1" x14ac:dyDescent="0.45">
      <c r="A172" s="36" t="s">
        <v>791</v>
      </c>
    </row>
    <row r="173" spans="1:16" ht="30" customHeight="1" x14ac:dyDescent="0.45">
      <c r="A173" s="1206" t="s">
        <v>792</v>
      </c>
      <c r="B173" s="1283"/>
      <c r="C173" s="1283"/>
      <c r="D173" s="1283"/>
      <c r="E173" s="1283"/>
      <c r="F173" s="1283"/>
      <c r="G173" s="1283"/>
      <c r="H173" s="1283"/>
      <c r="I173" s="1283"/>
      <c r="J173" s="1283"/>
      <c r="K173" s="1283"/>
    </row>
    <row r="174" spans="1:16" ht="30" customHeight="1" x14ac:dyDescent="0.45">
      <c r="A174" s="1206" t="s">
        <v>793</v>
      </c>
      <c r="B174" s="1206"/>
      <c r="C174" s="1206"/>
      <c r="D174" s="1206"/>
      <c r="E174" s="1206"/>
      <c r="F174" s="1206"/>
      <c r="G174" s="1206"/>
      <c r="H174" s="1206"/>
      <c r="I174" s="1206"/>
      <c r="J174" s="1206"/>
      <c r="K174" s="1206"/>
      <c r="L174" s="39"/>
      <c r="M174" s="39"/>
    </row>
    <row r="175" spans="1:16" ht="60" customHeight="1" x14ac:dyDescent="0.45">
      <c r="A175" s="1206" t="s">
        <v>794</v>
      </c>
      <c r="B175" s="1206"/>
      <c r="C175" s="1206"/>
      <c r="D175" s="1206"/>
      <c r="E175" s="1206"/>
      <c r="F175" s="1206"/>
      <c r="G175" s="1206"/>
      <c r="H175" s="1206"/>
      <c r="I175" s="1206"/>
      <c r="J175" s="1206"/>
      <c r="K175" s="1206"/>
      <c r="L175" s="39"/>
      <c r="M175" s="39"/>
    </row>
    <row r="176" spans="1:16" ht="45.45" customHeight="1" x14ac:dyDescent="0.45">
      <c r="A176" s="1206" t="s">
        <v>795</v>
      </c>
      <c r="B176" s="1206"/>
      <c r="C176" s="1206"/>
      <c r="D176" s="1206"/>
      <c r="E176" s="1206"/>
      <c r="F176" s="1206"/>
      <c r="G176" s="1206"/>
      <c r="H176" s="1206"/>
      <c r="I176" s="1206"/>
      <c r="J176" s="1206"/>
      <c r="K176" s="1206"/>
      <c r="L176" s="1206"/>
      <c r="M176" s="39"/>
      <c r="P176" s="39"/>
    </row>
    <row r="177" spans="1:16" ht="15" customHeight="1" x14ac:dyDescent="0.45"/>
    <row r="178" spans="1:16" ht="15" customHeight="1" x14ac:dyDescent="0.45">
      <c r="A178" s="68" t="s">
        <v>1159</v>
      </c>
      <c r="C178" s="68"/>
    </row>
    <row r="179" spans="1:16" ht="15" customHeight="1" x14ac:dyDescent="0.45">
      <c r="A179" s="2" t="s">
        <v>1157</v>
      </c>
      <c r="B179" s="2"/>
      <c r="C179" s="2"/>
      <c r="D179" s="2"/>
      <c r="J179" s="27" t="s">
        <v>760</v>
      </c>
      <c r="L179" s="97"/>
      <c r="P179" s="97"/>
    </row>
    <row r="180" spans="1:16" ht="15" customHeight="1" x14ac:dyDescent="0.45">
      <c r="A180" s="1198" t="s">
        <v>796</v>
      </c>
      <c r="B180" s="1198" t="s">
        <v>797</v>
      </c>
      <c r="C180" s="1046" t="s">
        <v>798</v>
      </c>
      <c r="D180" s="1047"/>
      <c r="E180" s="1047"/>
      <c r="F180" s="1047"/>
      <c r="G180" s="1047"/>
      <c r="H180" s="1047"/>
      <c r="I180" s="1047"/>
      <c r="J180" s="1048"/>
    </row>
    <row r="181" spans="1:16" ht="30" customHeight="1" x14ac:dyDescent="0.45">
      <c r="A181" s="1337"/>
      <c r="B181" s="1338"/>
      <c r="C181" s="1198" t="s">
        <v>799</v>
      </c>
      <c r="D181" s="1339"/>
      <c r="E181" s="1198" t="s">
        <v>779</v>
      </c>
      <c r="F181" s="1339"/>
      <c r="G181" s="1198" t="s">
        <v>780</v>
      </c>
      <c r="H181" s="1339"/>
      <c r="I181" s="1198" t="s">
        <v>800</v>
      </c>
      <c r="J181" s="1339"/>
    </row>
    <row r="182" spans="1:16" ht="15" customHeight="1" x14ac:dyDescent="0.45">
      <c r="A182" s="20" t="s">
        <v>801</v>
      </c>
      <c r="B182" s="669">
        <v>335</v>
      </c>
      <c r="C182" s="1335">
        <v>335</v>
      </c>
      <c r="D182" s="1336"/>
      <c r="E182" s="1340" t="s">
        <v>56</v>
      </c>
      <c r="F182" s="1341"/>
      <c r="G182" s="1340" t="s">
        <v>56</v>
      </c>
      <c r="H182" s="1341"/>
      <c r="I182" s="1340" t="s">
        <v>56</v>
      </c>
      <c r="J182" s="1341"/>
    </row>
    <row r="183" spans="1:16" ht="15" customHeight="1" x14ac:dyDescent="0.45">
      <c r="A183" s="20" t="s">
        <v>802</v>
      </c>
      <c r="B183" s="669">
        <v>1006</v>
      </c>
      <c r="C183" s="1335">
        <v>178</v>
      </c>
      <c r="D183" s="1336"/>
      <c r="E183" s="1335">
        <v>175</v>
      </c>
      <c r="F183" s="1336"/>
      <c r="G183" s="1335">
        <v>152</v>
      </c>
      <c r="H183" s="1336"/>
      <c r="I183" s="1335">
        <v>499</v>
      </c>
      <c r="J183" s="1336"/>
    </row>
    <row r="184" spans="1:16" ht="15" customHeight="1" x14ac:dyDescent="0.45">
      <c r="A184" s="20" t="s">
        <v>803</v>
      </c>
      <c r="B184" s="669">
        <v>351</v>
      </c>
      <c r="C184" s="1335">
        <v>75</v>
      </c>
      <c r="D184" s="1336"/>
      <c r="E184" s="1335">
        <v>62</v>
      </c>
      <c r="F184" s="1336"/>
      <c r="G184" s="1335">
        <v>57</v>
      </c>
      <c r="H184" s="1336"/>
      <c r="I184" s="1335">
        <v>156</v>
      </c>
      <c r="J184" s="1336"/>
    </row>
    <row r="185" spans="1:16" ht="15" customHeight="1" x14ac:dyDescent="0.45">
      <c r="A185" s="20" t="s">
        <v>804</v>
      </c>
      <c r="B185" s="669">
        <v>266</v>
      </c>
      <c r="C185" s="1335">
        <v>61</v>
      </c>
      <c r="D185" s="1336"/>
      <c r="E185" s="1335">
        <v>55</v>
      </c>
      <c r="F185" s="1336"/>
      <c r="G185" s="1335">
        <v>43</v>
      </c>
      <c r="H185" s="1336"/>
      <c r="I185" s="1335">
        <v>106</v>
      </c>
      <c r="J185" s="1336"/>
    </row>
    <row r="186" spans="1:16" ht="15" customHeight="1" x14ac:dyDescent="0.45">
      <c r="A186" s="20" t="s">
        <v>805</v>
      </c>
      <c r="B186" s="669">
        <v>266</v>
      </c>
      <c r="C186" s="1335">
        <v>61</v>
      </c>
      <c r="D186" s="1336"/>
      <c r="E186" s="1335">
        <v>55</v>
      </c>
      <c r="F186" s="1336"/>
      <c r="G186" s="1335">
        <v>43</v>
      </c>
      <c r="H186" s="1336"/>
      <c r="I186" s="1335">
        <v>106</v>
      </c>
      <c r="J186" s="1336"/>
    </row>
    <row r="187" spans="1:16" ht="15" customHeight="1" x14ac:dyDescent="0.45">
      <c r="A187" s="20" t="s">
        <v>806</v>
      </c>
      <c r="B187" s="669">
        <v>266</v>
      </c>
      <c r="C187" s="1335">
        <v>61</v>
      </c>
      <c r="D187" s="1336"/>
      <c r="E187" s="1335">
        <v>55</v>
      </c>
      <c r="F187" s="1336"/>
      <c r="G187" s="1335">
        <v>43</v>
      </c>
      <c r="H187" s="1336"/>
      <c r="I187" s="1335">
        <v>106</v>
      </c>
      <c r="J187" s="1336"/>
    </row>
    <row r="188" spans="1:16" ht="15" customHeight="1" x14ac:dyDescent="0.45">
      <c r="A188" s="547"/>
      <c r="B188" s="69"/>
      <c r="C188" s="546"/>
      <c r="D188" s="339"/>
      <c r="E188" s="339"/>
      <c r="F188" s="339"/>
      <c r="G188" s="339"/>
      <c r="H188" s="339"/>
      <c r="I188" s="339"/>
      <c r="J188" s="339" t="s">
        <v>807</v>
      </c>
      <c r="L188" s="339"/>
      <c r="M188" s="339"/>
      <c r="N188" s="339"/>
    </row>
    <row r="189" spans="1:16" ht="15" customHeight="1" x14ac:dyDescent="0.45">
      <c r="A189" s="338" t="s">
        <v>601</v>
      </c>
      <c r="B189" s="119"/>
      <c r="C189" s="345"/>
      <c r="D189" s="341"/>
      <c r="E189" s="522"/>
      <c r="F189" s="341"/>
      <c r="G189" s="522"/>
      <c r="H189" s="341"/>
      <c r="I189" s="525"/>
      <c r="J189" s="341"/>
      <c r="K189" s="525"/>
      <c r="L189" s="341"/>
      <c r="M189" s="525"/>
      <c r="N189" s="341"/>
      <c r="O189" s="333"/>
    </row>
    <row r="190" spans="1:16" ht="30" customHeight="1" x14ac:dyDescent="0.45">
      <c r="A190" s="1266" t="s">
        <v>808</v>
      </c>
      <c r="B190" s="1266"/>
      <c r="C190" s="1266"/>
      <c r="D190" s="1266"/>
      <c r="E190" s="1266"/>
      <c r="F190" s="1266"/>
      <c r="G190" s="1266"/>
      <c r="H190" s="1266"/>
      <c r="I190" s="1266"/>
      <c r="J190" s="1266"/>
      <c r="K190" s="652"/>
      <c r="L190" s="652"/>
      <c r="M190" s="652"/>
      <c r="N190" s="544"/>
      <c r="O190" s="544"/>
    </row>
    <row r="191" spans="1:16" ht="85.05" customHeight="1" x14ac:dyDescent="0.45">
      <c r="A191" s="1266" t="s">
        <v>809</v>
      </c>
      <c r="B191" s="1266"/>
      <c r="C191" s="1266"/>
      <c r="D191" s="1266"/>
      <c r="E191" s="1266"/>
      <c r="F191" s="1266"/>
      <c r="G191" s="1266"/>
      <c r="H191" s="1266"/>
      <c r="I191" s="1266"/>
      <c r="J191" s="1266"/>
      <c r="K191" s="652"/>
      <c r="L191" s="652"/>
      <c r="M191" s="652"/>
      <c r="N191" s="82"/>
      <c r="O191" s="82"/>
    </row>
    <row r="192" spans="1:16" ht="15" customHeight="1" x14ac:dyDescent="0.45">
      <c r="A192" s="82" t="s">
        <v>810</v>
      </c>
      <c r="B192" s="358"/>
      <c r="C192" s="358"/>
      <c r="D192" s="358"/>
      <c r="E192" s="358"/>
      <c r="F192" s="358"/>
      <c r="G192" s="358"/>
      <c r="H192" s="358"/>
      <c r="I192" s="358"/>
      <c r="J192" s="358"/>
      <c r="K192" s="358"/>
      <c r="L192" s="358"/>
      <c r="M192" s="358"/>
      <c r="N192" s="358"/>
      <c r="O192" s="358"/>
    </row>
    <row r="193" spans="1:15" ht="15" customHeight="1" x14ac:dyDescent="0.45">
      <c r="A193" s="358"/>
      <c r="B193" s="358"/>
      <c r="C193" s="358"/>
      <c r="D193" s="358"/>
      <c r="E193" s="358"/>
      <c r="F193" s="358"/>
      <c r="G193" s="358"/>
      <c r="H193" s="358"/>
      <c r="I193" s="358"/>
      <c r="J193" s="358"/>
      <c r="K193" s="358"/>
      <c r="L193" s="358"/>
      <c r="M193" s="358"/>
      <c r="N193" s="358"/>
      <c r="O193" s="358"/>
    </row>
    <row r="194" spans="1:15" ht="12.75" customHeight="1" x14ac:dyDescent="0.45"/>
    <row r="195" spans="1:15" ht="15" customHeight="1" x14ac:dyDescent="0.45">
      <c r="A195" s="311" t="s">
        <v>811</v>
      </c>
      <c r="B195" s="82"/>
      <c r="C195" s="82"/>
    </row>
    <row r="196" spans="1:15" ht="15" customHeight="1" x14ac:dyDescent="0.45">
      <c r="A196" s="311"/>
      <c r="B196" s="82"/>
      <c r="C196" s="82"/>
    </row>
    <row r="197" spans="1:15" ht="15" customHeight="1" x14ac:dyDescent="0.45">
      <c r="A197" s="68" t="s">
        <v>1158</v>
      </c>
      <c r="B197" s="2"/>
      <c r="C197" s="3"/>
      <c r="D197" s="3"/>
      <c r="E197" s="3"/>
      <c r="F197" s="3"/>
      <c r="G197" s="3"/>
      <c r="H197" s="12" t="s">
        <v>54</v>
      </c>
    </row>
    <row r="198" spans="1:15" ht="15" customHeight="1" x14ac:dyDescent="0.45">
      <c r="A198" s="1342"/>
      <c r="B198" s="1343"/>
      <c r="C198" s="37" t="s">
        <v>143</v>
      </c>
      <c r="D198" s="18" t="s">
        <v>470</v>
      </c>
      <c r="E198" s="18" t="s">
        <v>812</v>
      </c>
      <c r="F198" s="18" t="s">
        <v>813</v>
      </c>
      <c r="G198" s="37" t="s">
        <v>39</v>
      </c>
      <c r="H198" s="37" t="s">
        <v>85</v>
      </c>
    </row>
    <row r="199" spans="1:15" ht="15" customHeight="1" x14ac:dyDescent="0.45">
      <c r="A199" s="1138" t="s">
        <v>814</v>
      </c>
      <c r="B199" s="1140"/>
      <c r="C199" s="19" t="s">
        <v>323</v>
      </c>
      <c r="D199" s="532">
        <v>55</v>
      </c>
      <c r="E199" s="532">
        <v>44</v>
      </c>
      <c r="F199" s="257">
        <v>31</v>
      </c>
      <c r="G199" s="596">
        <v>27</v>
      </c>
      <c r="H199" s="247">
        <v>45</v>
      </c>
    </row>
    <row r="200" spans="1:15" ht="15" customHeight="1" x14ac:dyDescent="0.45">
      <c r="A200" s="1138" t="s">
        <v>815</v>
      </c>
      <c r="B200" s="1140"/>
      <c r="C200" s="19" t="s">
        <v>323</v>
      </c>
      <c r="D200" s="257">
        <v>51</v>
      </c>
      <c r="E200" s="257">
        <v>36</v>
      </c>
      <c r="F200" s="257">
        <v>29</v>
      </c>
      <c r="G200" s="596">
        <v>32</v>
      </c>
      <c r="H200" s="247">
        <v>50</v>
      </c>
    </row>
    <row r="201" spans="1:15" ht="15" customHeight="1" x14ac:dyDescent="0.45">
      <c r="A201" s="1138" t="s">
        <v>108</v>
      </c>
      <c r="B201" s="1140"/>
      <c r="C201" s="19" t="s">
        <v>323</v>
      </c>
      <c r="D201" s="257">
        <v>106</v>
      </c>
      <c r="E201" s="257">
        <v>80</v>
      </c>
      <c r="F201" s="257">
        <v>60</v>
      </c>
      <c r="G201" s="596">
        <v>59</v>
      </c>
      <c r="H201" s="247">
        <v>95</v>
      </c>
      <c r="I201" s="672"/>
    </row>
    <row r="202" spans="1:15" ht="15" customHeight="1" x14ac:dyDescent="0.45"/>
    <row r="203" spans="1:15" ht="15" customHeight="1" x14ac:dyDescent="0.45"/>
    <row r="204" spans="1:15" ht="15" customHeight="1" x14ac:dyDescent="0.45"/>
    <row r="205" spans="1:15" ht="15" customHeight="1" x14ac:dyDescent="0.45"/>
    <row r="206" spans="1:15" ht="15" customHeight="1" x14ac:dyDescent="0.45"/>
    <row r="207" spans="1:15" ht="15" customHeight="1" x14ac:dyDescent="0.45"/>
    <row r="208" spans="1:15" ht="15" customHeight="1" x14ac:dyDescent="0.45"/>
    <row r="209" ht="15" customHeight="1" x14ac:dyDescent="0.45"/>
    <row r="210" ht="15" customHeight="1" x14ac:dyDescent="0.45"/>
    <row r="211" ht="15" customHeight="1" x14ac:dyDescent="0.45"/>
    <row r="212" ht="15" customHeight="1" x14ac:dyDescent="0.45"/>
    <row r="213" ht="15" customHeight="1" x14ac:dyDescent="0.45"/>
    <row r="214" ht="15" customHeight="1" x14ac:dyDescent="0.45"/>
    <row r="215" ht="15" customHeight="1" x14ac:dyDescent="0.45"/>
    <row r="216" ht="15" customHeight="1" x14ac:dyDescent="0.45"/>
    <row r="217" ht="15" customHeight="1" x14ac:dyDescent="0.45"/>
    <row r="218" ht="15" customHeight="1" x14ac:dyDescent="0.45"/>
    <row r="219" ht="15" customHeight="1" x14ac:dyDescent="0.45"/>
    <row r="220" ht="15" customHeight="1" x14ac:dyDescent="0.45"/>
    <row r="221" ht="15" customHeight="1" x14ac:dyDescent="0.45"/>
    <row r="222" ht="15" customHeight="1" x14ac:dyDescent="0.45"/>
    <row r="223" ht="15" customHeight="1" x14ac:dyDescent="0.45"/>
    <row r="224" ht="15" customHeight="1" x14ac:dyDescent="0.45"/>
    <row r="225" ht="15" customHeight="1" x14ac:dyDescent="0.45"/>
    <row r="226" ht="15" customHeight="1" x14ac:dyDescent="0.45"/>
    <row r="227" ht="15" customHeight="1" x14ac:dyDescent="0.45"/>
    <row r="228" ht="15" customHeight="1" x14ac:dyDescent="0.45"/>
    <row r="229" ht="15" customHeight="1" x14ac:dyDescent="0.45"/>
    <row r="230" ht="15" customHeight="1" x14ac:dyDescent="0.45"/>
    <row r="231" ht="15" customHeight="1" x14ac:dyDescent="0.45"/>
    <row r="232" ht="15" customHeight="1" x14ac:dyDescent="0.45"/>
    <row r="233" ht="15" customHeight="1" x14ac:dyDescent="0.45"/>
    <row r="234" ht="15" customHeight="1" x14ac:dyDescent="0.45"/>
    <row r="235" ht="15" customHeight="1" x14ac:dyDescent="0.45"/>
    <row r="236" ht="15" customHeight="1" x14ac:dyDescent="0.45"/>
    <row r="237" ht="15" customHeight="1" x14ac:dyDescent="0.45"/>
    <row r="238" ht="15" customHeight="1" x14ac:dyDescent="0.45"/>
    <row r="239" ht="15" customHeight="1" x14ac:dyDescent="0.45"/>
    <row r="240" ht="15" customHeight="1" x14ac:dyDescent="0.45"/>
    <row r="241" ht="15" customHeight="1" x14ac:dyDescent="0.45"/>
    <row r="242" ht="15" customHeight="1" x14ac:dyDescent="0.45"/>
    <row r="243" ht="15" customHeight="1" x14ac:dyDescent="0.45"/>
    <row r="244" ht="15" customHeight="1" x14ac:dyDescent="0.45"/>
    <row r="245" ht="15" customHeight="1" x14ac:dyDescent="0.45"/>
    <row r="246" ht="15" customHeight="1" x14ac:dyDescent="0.45"/>
    <row r="247" ht="15" customHeight="1" x14ac:dyDescent="0.45"/>
    <row r="248" ht="15" customHeight="1" x14ac:dyDescent="0.45"/>
    <row r="249" ht="15" customHeight="1" x14ac:dyDescent="0.45"/>
    <row r="250" ht="15" customHeight="1" x14ac:dyDescent="0.45"/>
    <row r="251" ht="15" customHeight="1" x14ac:dyDescent="0.45"/>
    <row r="252" ht="15" customHeight="1" x14ac:dyDescent="0.45"/>
    <row r="253" ht="15" customHeight="1" x14ac:dyDescent="0.45"/>
    <row r="254" ht="15" customHeight="1" x14ac:dyDescent="0.45"/>
    <row r="255" ht="15" customHeight="1" x14ac:dyDescent="0.45"/>
    <row r="256" ht="15" customHeight="1" x14ac:dyDescent="0.45"/>
    <row r="257" ht="15" customHeight="1" x14ac:dyDescent="0.45"/>
    <row r="258" ht="15" customHeight="1" x14ac:dyDescent="0.45"/>
    <row r="259" ht="15" customHeight="1" x14ac:dyDescent="0.45"/>
    <row r="260" ht="15" customHeight="1" x14ac:dyDescent="0.45"/>
    <row r="261" ht="15" customHeight="1" x14ac:dyDescent="0.45"/>
    <row r="262" ht="15" customHeight="1" x14ac:dyDescent="0.45"/>
    <row r="263" ht="15" customHeight="1" x14ac:dyDescent="0.45"/>
    <row r="264" ht="15" customHeight="1" x14ac:dyDescent="0.45"/>
    <row r="265" ht="15" customHeight="1" x14ac:dyDescent="0.45"/>
  </sheetData>
  <sheetProtection algorithmName="SHA-512" hashValue="lE3WjUYwAHuR/LDf21f6P6qETsGNecXTuHsrDgeTk91uuYZtGf+fPL0mbkQFqDRJ1V40QfNoP02VroVqfbgERw==" saltValue="jcrLTRqkSfWOZFEoKP6OJA==" spinCount="100000" sheet="1" objects="1" scenarios="1"/>
  <mergeCells count="386">
    <mergeCell ref="O134:O138"/>
    <mergeCell ref="I122:I126"/>
    <mergeCell ref="J122:J126"/>
    <mergeCell ref="K122:K126"/>
    <mergeCell ref="L122:L126"/>
    <mergeCell ref="C126:G126"/>
    <mergeCell ref="C125:G125"/>
    <mergeCell ref="C123:G123"/>
    <mergeCell ref="C124:G124"/>
    <mergeCell ref="C132:G132"/>
    <mergeCell ref="C131:G131"/>
    <mergeCell ref="C130:G130"/>
    <mergeCell ref="C129:G129"/>
    <mergeCell ref="C128:G128"/>
    <mergeCell ref="C127:G127"/>
    <mergeCell ref="H134:H138"/>
    <mergeCell ref="M134:M138"/>
    <mergeCell ref="N134:N138"/>
    <mergeCell ref="L134:L138"/>
    <mergeCell ref="I134:I138"/>
    <mergeCell ref="J134:J138"/>
    <mergeCell ref="K134:K138"/>
    <mergeCell ref="C135:G135"/>
    <mergeCell ref="N100:O100"/>
    <mergeCell ref="N102:N111"/>
    <mergeCell ref="O102:O111"/>
    <mergeCell ref="O112:O117"/>
    <mergeCell ref="N120:O120"/>
    <mergeCell ref="N112:N117"/>
    <mergeCell ref="L120:M120"/>
    <mergeCell ref="J120:K120"/>
    <mergeCell ref="N127:N133"/>
    <mergeCell ref="O127:O133"/>
    <mergeCell ref="N122:N126"/>
    <mergeCell ref="O122:O126"/>
    <mergeCell ref="A118:M118"/>
    <mergeCell ref="J112:J117"/>
    <mergeCell ref="B100:G101"/>
    <mergeCell ref="M112:M117"/>
    <mergeCell ref="M102:M111"/>
    <mergeCell ref="H127:H133"/>
    <mergeCell ref="I127:I133"/>
    <mergeCell ref="J127:J133"/>
    <mergeCell ref="K127:K133"/>
    <mergeCell ref="L127:L133"/>
    <mergeCell ref="M127:M133"/>
    <mergeCell ref="M122:M126"/>
    <mergeCell ref="K80:K85"/>
    <mergeCell ref="A69:A79"/>
    <mergeCell ref="K25:K32"/>
    <mergeCell ref="J25:J32"/>
    <mergeCell ref="K18:K24"/>
    <mergeCell ref="J18:J24"/>
    <mergeCell ref="K69:K79"/>
    <mergeCell ref="D10:F10"/>
    <mergeCell ref="H18:H24"/>
    <mergeCell ref="J16:K16"/>
    <mergeCell ref="C30:G30"/>
    <mergeCell ref="C20:G20"/>
    <mergeCell ref="C19:G19"/>
    <mergeCell ref="C18:G18"/>
    <mergeCell ref="C42:G42"/>
    <mergeCell ref="C33:G33"/>
    <mergeCell ref="L63:L68"/>
    <mergeCell ref="A47:A53"/>
    <mergeCell ref="H47:H53"/>
    <mergeCell ref="I47:I53"/>
    <mergeCell ref="J47:J53"/>
    <mergeCell ref="H63:H68"/>
    <mergeCell ref="I63:I68"/>
    <mergeCell ref="C64:G64"/>
    <mergeCell ref="C47:G47"/>
    <mergeCell ref="L54:L57"/>
    <mergeCell ref="I54:I57"/>
    <mergeCell ref="L47:L53"/>
    <mergeCell ref="C53:G53"/>
    <mergeCell ref="C52:G52"/>
    <mergeCell ref="C51:G51"/>
    <mergeCell ref="C50:G50"/>
    <mergeCell ref="C49:G49"/>
    <mergeCell ref="A54:A57"/>
    <mergeCell ref="A60:G60"/>
    <mergeCell ref="A16:A17"/>
    <mergeCell ref="A18:A24"/>
    <mergeCell ref="A25:A32"/>
    <mergeCell ref="C57:G57"/>
    <mergeCell ref="J5:L5"/>
    <mergeCell ref="J10:L10"/>
    <mergeCell ref="J9:L9"/>
    <mergeCell ref="J8:L8"/>
    <mergeCell ref="J7:L7"/>
    <mergeCell ref="J6:L6"/>
    <mergeCell ref="G5:I5"/>
    <mergeCell ref="G9:I9"/>
    <mergeCell ref="G8:I8"/>
    <mergeCell ref="G7:I7"/>
    <mergeCell ref="G6:I6"/>
    <mergeCell ref="G10:I10"/>
    <mergeCell ref="L40:L46"/>
    <mergeCell ref="C46:G46"/>
    <mergeCell ref="C45:G45"/>
    <mergeCell ref="C44:G44"/>
    <mergeCell ref="C43:G43"/>
    <mergeCell ref="C40:G40"/>
    <mergeCell ref="C41:G41"/>
    <mergeCell ref="A33:A39"/>
    <mergeCell ref="C25:G25"/>
    <mergeCell ref="C32:G32"/>
    <mergeCell ref="C31:G31"/>
    <mergeCell ref="C28:G28"/>
    <mergeCell ref="C27:G27"/>
    <mergeCell ref="C29:G29"/>
    <mergeCell ref="C36:G36"/>
    <mergeCell ref="C37:G37"/>
    <mergeCell ref="C39:G39"/>
    <mergeCell ref="I18:I24"/>
    <mergeCell ref="A5:B5"/>
    <mergeCell ref="A6:B6"/>
    <mergeCell ref="A9:B9"/>
    <mergeCell ref="D5:F5"/>
    <mergeCell ref="D9:F9"/>
    <mergeCell ref="D8:F8"/>
    <mergeCell ref="D7:F7"/>
    <mergeCell ref="D6:F6"/>
    <mergeCell ref="A10:B10"/>
    <mergeCell ref="A7:B7"/>
    <mergeCell ref="A8:B8"/>
    <mergeCell ref="H86:H96"/>
    <mergeCell ref="L25:L32"/>
    <mergeCell ref="M18:M24"/>
    <mergeCell ref="L18:L24"/>
    <mergeCell ref="I25:I32"/>
    <mergeCell ref="H25:H32"/>
    <mergeCell ref="B16:G17"/>
    <mergeCell ref="C26:G26"/>
    <mergeCell ref="M33:M39"/>
    <mergeCell ref="C21:G21"/>
    <mergeCell ref="C24:G24"/>
    <mergeCell ref="C23:G23"/>
    <mergeCell ref="C22:G22"/>
    <mergeCell ref="C35:G35"/>
    <mergeCell ref="C34:G34"/>
    <mergeCell ref="C38:G38"/>
    <mergeCell ref="I33:I39"/>
    <mergeCell ref="K33:K39"/>
    <mergeCell ref="J33:J39"/>
    <mergeCell ref="L33:L39"/>
    <mergeCell ref="H33:H39"/>
    <mergeCell ref="L16:M16"/>
    <mergeCell ref="M25:M32"/>
    <mergeCell ref="H16:I16"/>
    <mergeCell ref="A155:B155"/>
    <mergeCell ref="E154:F154"/>
    <mergeCell ref="A153:B153"/>
    <mergeCell ref="D162:D163"/>
    <mergeCell ref="A40:A46"/>
    <mergeCell ref="H40:H46"/>
    <mergeCell ref="J69:J79"/>
    <mergeCell ref="H102:H111"/>
    <mergeCell ref="I102:I111"/>
    <mergeCell ref="A98:M98"/>
    <mergeCell ref="A100:A101"/>
    <mergeCell ref="A102:A111"/>
    <mergeCell ref="H112:H117"/>
    <mergeCell ref="A97:M97"/>
    <mergeCell ref="J100:K100"/>
    <mergeCell ref="L100:M100"/>
    <mergeCell ref="L112:L117"/>
    <mergeCell ref="I112:I117"/>
    <mergeCell ref="H122:H126"/>
    <mergeCell ref="C85:G85"/>
    <mergeCell ref="H61:I61"/>
    <mergeCell ref="J61:K61"/>
    <mergeCell ref="M40:M46"/>
    <mergeCell ref="A63:A68"/>
    <mergeCell ref="C94:G94"/>
    <mergeCell ref="C93:G93"/>
    <mergeCell ref="A61:A62"/>
    <mergeCell ref="C133:G133"/>
    <mergeCell ref="C110:G110"/>
    <mergeCell ref="C111:G111"/>
    <mergeCell ref="C109:G109"/>
    <mergeCell ref="C117:G117"/>
    <mergeCell ref="C116:G116"/>
    <mergeCell ref="C115:G115"/>
    <mergeCell ref="C114:G114"/>
    <mergeCell ref="C113:G113"/>
    <mergeCell ref="C112:G112"/>
    <mergeCell ref="C107:G107"/>
    <mergeCell ref="C106:G106"/>
    <mergeCell ref="A86:A96"/>
    <mergeCell ref="A80:A85"/>
    <mergeCell ref="B61:G62"/>
    <mergeCell ref="C91:G91"/>
    <mergeCell ref="C90:G90"/>
    <mergeCell ref="C89:G89"/>
    <mergeCell ref="C88:G88"/>
    <mergeCell ref="J63:J68"/>
    <mergeCell ref="C83:G83"/>
    <mergeCell ref="C82:G82"/>
    <mergeCell ref="C184:D184"/>
    <mergeCell ref="E184:F184"/>
    <mergeCell ref="G184:H184"/>
    <mergeCell ref="F168:F169"/>
    <mergeCell ref="J160:K160"/>
    <mergeCell ref="F160:G160"/>
    <mergeCell ref="J164:J165"/>
    <mergeCell ref="K164:K165"/>
    <mergeCell ref="F166:F167"/>
    <mergeCell ref="I181:J181"/>
    <mergeCell ref="K162:K163"/>
    <mergeCell ref="J162:J163"/>
    <mergeCell ref="H160:I160"/>
    <mergeCell ref="G168:G169"/>
    <mergeCell ref="H168:H169"/>
    <mergeCell ref="I162:I163"/>
    <mergeCell ref="H162:H163"/>
    <mergeCell ref="G162:G163"/>
    <mergeCell ref="A175:K175"/>
    <mergeCell ref="A173:K173"/>
    <mergeCell ref="G157:H157"/>
    <mergeCell ref="E183:F183"/>
    <mergeCell ref="G183:H183"/>
    <mergeCell ref="I183:J183"/>
    <mergeCell ref="C183:D183"/>
    <mergeCell ref="A201:B201"/>
    <mergeCell ref="A198:B198"/>
    <mergeCell ref="A199:B199"/>
    <mergeCell ref="A200:B200"/>
    <mergeCell ref="C187:D187"/>
    <mergeCell ref="E187:F187"/>
    <mergeCell ref="I184:J184"/>
    <mergeCell ref="G187:H187"/>
    <mergeCell ref="I187:J187"/>
    <mergeCell ref="C186:D186"/>
    <mergeCell ref="E186:F186"/>
    <mergeCell ref="G186:H186"/>
    <mergeCell ref="I186:J186"/>
    <mergeCell ref="C185:D185"/>
    <mergeCell ref="E185:F185"/>
    <mergeCell ref="G185:H185"/>
    <mergeCell ref="I185:J185"/>
    <mergeCell ref="C182:D182"/>
    <mergeCell ref="B166:B167"/>
    <mergeCell ref="K168:K169"/>
    <mergeCell ref="G164:G165"/>
    <mergeCell ref="G166:G167"/>
    <mergeCell ref="H166:H167"/>
    <mergeCell ref="I166:I167"/>
    <mergeCell ref="D164:D165"/>
    <mergeCell ref="E162:E163"/>
    <mergeCell ref="A174:K174"/>
    <mergeCell ref="A176:L176"/>
    <mergeCell ref="E164:E165"/>
    <mergeCell ref="A180:A181"/>
    <mergeCell ref="B180:B181"/>
    <mergeCell ref="C181:D181"/>
    <mergeCell ref="E181:F181"/>
    <mergeCell ref="C168:C169"/>
    <mergeCell ref="G181:H181"/>
    <mergeCell ref="C180:J180"/>
    <mergeCell ref="E182:F182"/>
    <mergeCell ref="G182:H182"/>
    <mergeCell ref="I182:J182"/>
    <mergeCell ref="F162:F163"/>
    <mergeCell ref="D166:D167"/>
    <mergeCell ref="H120:I120"/>
    <mergeCell ref="A140:M140"/>
    <mergeCell ref="J166:J167"/>
    <mergeCell ref="K166:K167"/>
    <mergeCell ref="H164:H165"/>
    <mergeCell ref="I164:I165"/>
    <mergeCell ref="I168:I169"/>
    <mergeCell ref="J168:J169"/>
    <mergeCell ref="A166:A169"/>
    <mergeCell ref="A162:A165"/>
    <mergeCell ref="A145:B145"/>
    <mergeCell ref="D168:D169"/>
    <mergeCell ref="C164:C165"/>
    <mergeCell ref="C162:C163"/>
    <mergeCell ref="A160:B161"/>
    <mergeCell ref="B162:B163"/>
    <mergeCell ref="A120:A121"/>
    <mergeCell ref="A122:A126"/>
    <mergeCell ref="B164:B165"/>
    <mergeCell ref="A143:B143"/>
    <mergeCell ref="C166:C167"/>
    <mergeCell ref="E166:E167"/>
    <mergeCell ref="A134:A138"/>
    <mergeCell ref="G156:H156"/>
    <mergeCell ref="C137:G137"/>
    <mergeCell ref="C136:G136"/>
    <mergeCell ref="B120:G121"/>
    <mergeCell ref="A112:A117"/>
    <mergeCell ref="A127:A133"/>
    <mergeCell ref="C122:G122"/>
    <mergeCell ref="F164:F165"/>
    <mergeCell ref="D160:E160"/>
    <mergeCell ref="B168:B169"/>
    <mergeCell ref="E168:E169"/>
    <mergeCell ref="C153:D153"/>
    <mergeCell ref="C154:D154"/>
    <mergeCell ref="C155:D155"/>
    <mergeCell ref="A154:B154"/>
    <mergeCell ref="G155:H155"/>
    <mergeCell ref="G154:H154"/>
    <mergeCell ref="C160:C161"/>
    <mergeCell ref="E153:F153"/>
    <mergeCell ref="E157:F157"/>
    <mergeCell ref="A157:D157"/>
    <mergeCell ref="E155:F155"/>
    <mergeCell ref="A146:B146"/>
    <mergeCell ref="C156:D156"/>
    <mergeCell ref="E156:F156"/>
    <mergeCell ref="M47:M53"/>
    <mergeCell ref="M54:M57"/>
    <mergeCell ref="L80:L85"/>
    <mergeCell ref="L69:L79"/>
    <mergeCell ref="M86:M96"/>
    <mergeCell ref="C96:G96"/>
    <mergeCell ref="C95:G95"/>
    <mergeCell ref="C84:G84"/>
    <mergeCell ref="I69:I79"/>
    <mergeCell ref="C87:G87"/>
    <mergeCell ref="M80:M85"/>
    <mergeCell ref="L61:M61"/>
    <mergeCell ref="M69:M79"/>
    <mergeCell ref="H54:H57"/>
    <mergeCell ref="A59:M59"/>
    <mergeCell ref="C54:G54"/>
    <mergeCell ref="M63:M68"/>
    <mergeCell ref="K47:K53"/>
    <mergeCell ref="I86:I96"/>
    <mergeCell ref="H80:H85"/>
    <mergeCell ref="C92:G92"/>
    <mergeCell ref="C69:G69"/>
    <mergeCell ref="I80:I85"/>
    <mergeCell ref="C75:G75"/>
    <mergeCell ref="L86:L96"/>
    <mergeCell ref="H69:H79"/>
    <mergeCell ref="J80:J85"/>
    <mergeCell ref="H100:I100"/>
    <mergeCell ref="L102:L111"/>
    <mergeCell ref="K102:K111"/>
    <mergeCell ref="J102:J111"/>
    <mergeCell ref="C108:G108"/>
    <mergeCell ref="J86:J96"/>
    <mergeCell ref="K86:K96"/>
    <mergeCell ref="C74:G74"/>
    <mergeCell ref="C73:G73"/>
    <mergeCell ref="C72:G72"/>
    <mergeCell ref="C71:G71"/>
    <mergeCell ref="C103:G103"/>
    <mergeCell ref="C102:G102"/>
    <mergeCell ref="C79:G79"/>
    <mergeCell ref="C78:G78"/>
    <mergeCell ref="C77:G77"/>
    <mergeCell ref="C76:G76"/>
    <mergeCell ref="C86:G86"/>
    <mergeCell ref="C81:G81"/>
    <mergeCell ref="C80:G80"/>
    <mergeCell ref="C105:G105"/>
    <mergeCell ref="A190:J190"/>
    <mergeCell ref="A191:J191"/>
    <mergeCell ref="K112:K117"/>
    <mergeCell ref="I40:I46"/>
    <mergeCell ref="J40:J46"/>
    <mergeCell ref="K40:K46"/>
    <mergeCell ref="C104:G104"/>
    <mergeCell ref="C56:G56"/>
    <mergeCell ref="C55:G55"/>
    <mergeCell ref="C70:G70"/>
    <mergeCell ref="J54:J57"/>
    <mergeCell ref="K54:K57"/>
    <mergeCell ref="C63:G63"/>
    <mergeCell ref="C68:G68"/>
    <mergeCell ref="C67:G67"/>
    <mergeCell ref="C66:G66"/>
    <mergeCell ref="C65:G65"/>
    <mergeCell ref="C48:G48"/>
    <mergeCell ref="K63:K68"/>
    <mergeCell ref="A144:B144"/>
    <mergeCell ref="A156:B156"/>
    <mergeCell ref="G153:H153"/>
    <mergeCell ref="C134:G134"/>
    <mergeCell ref="C138:G138"/>
  </mergeCells>
  <phoneticPr fontId="1"/>
  <printOptions horizontalCentered="1"/>
  <pageMargins left="0.23622047244094491" right="0.23622047244094491" top="0.55118110236220474" bottom="0.55118110236220474" header="0.31496062992125984" footer="0.31496062992125984"/>
  <pageSetup paperSize="9" scale="50" fitToWidth="0" orientation="portrait" verticalDpi="1200" r:id="rId1"/>
  <rowBreaks count="2" manualBreakCount="2">
    <brk id="59" max="16" man="1"/>
    <brk id="147" max="1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5964d61-282e-44d3-bef7-fd708fca715d">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DAC0FDAF3DBCDB478E9A81F2EC834089" ma:contentTypeVersion="10" ma:contentTypeDescription="新しいドキュメントを作成します。" ma:contentTypeScope="" ma:versionID="0ca74b56934cf808c2d79b000cf9706c">
  <xsd:schema xmlns:xsd="http://www.w3.org/2001/XMLSchema" xmlns:xs="http://www.w3.org/2001/XMLSchema" xmlns:p="http://schemas.microsoft.com/office/2006/metadata/properties" xmlns:ns2="d5964d61-282e-44d3-bef7-fd708fca715d" targetNamespace="http://schemas.microsoft.com/office/2006/metadata/properties" ma:root="true" ma:fieldsID="6f5e0ed45620316a519f27e7f4c354c2" ns2:_="">
    <xsd:import namespace="d5964d61-282e-44d3-bef7-fd708fca715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2:MediaServiceDateTaken"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64d61-282e-44d3-bef7-fd708fca71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e896fd16-46e3-418c-8246-55df120d7ade"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3CEEF8D-51B8-4772-B43B-F460456B3ADA}">
  <ds:schemaRefs>
    <ds:schemaRef ds:uri="http://purl.org/dc/elements/1.1/"/>
    <ds:schemaRef ds:uri="http://purl.org/dc/dcmitype/"/>
    <ds:schemaRef ds:uri="http://schemas.openxmlformats.org/package/2006/metadata/core-properties"/>
    <ds:schemaRef ds:uri="d5964d61-282e-44d3-bef7-fd708fca715d"/>
    <ds:schemaRef ds:uri="http://schemas.microsoft.com/office/2006/documentManagement/types"/>
    <ds:schemaRef ds:uri="http://purl.org/dc/terms/"/>
    <ds:schemaRef ds:uri="http://www.w3.org/XML/1998/namespace"/>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D44543E2-60FE-4F2A-BAD2-23F7C7C60A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5964d61-282e-44d3-bef7-fd708fca71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CAEB54F-A6B7-41A2-B50E-AA0EAA7F17B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23</vt:i4>
      </vt:variant>
    </vt:vector>
  </HeadingPairs>
  <TitlesOfParts>
    <vt:vector size="28" baseType="lpstr">
      <vt:lpstr>目次</vt:lpstr>
      <vt:lpstr>環境</vt:lpstr>
      <vt:lpstr>環境ビジネス</vt:lpstr>
      <vt:lpstr>社会</vt:lpstr>
      <vt:lpstr>ガバナンス</vt:lpstr>
      <vt:lpstr>ガバナンス!Print_Area</vt:lpstr>
      <vt:lpstr>環境!Print_Area</vt:lpstr>
      <vt:lpstr>環境ビジネス!Print_Area</vt:lpstr>
      <vt:lpstr>社会!Print_Area</vt:lpstr>
      <vt:lpstr>ガバナンス_コンプライアンス</vt:lpstr>
      <vt:lpstr>ガバナンス_取締役の報酬など</vt:lpstr>
      <vt:lpstr>ガバナンス_取締役会</vt:lpstr>
      <vt:lpstr>環境_汚染防止関連データ</vt:lpstr>
      <vt:lpstr>環境_環境マネジメント</vt:lpstr>
      <vt:lpstr>環境_気候変動関連データ</vt:lpstr>
      <vt:lpstr>環境_資源有効活用関連データ</vt:lpstr>
      <vt:lpstr>環境_水資源関連データ</vt:lpstr>
      <vt:lpstr>環境ビジネス_LNG関連データ</vt:lpstr>
      <vt:lpstr>環境ビジネス_石油・ガス上流持分生産量</vt:lpstr>
      <vt:lpstr>環境ビジネス_電力関連データ</vt:lpstr>
      <vt:lpstr>環境ビジネス_認証関連データ</vt:lpstr>
      <vt:lpstr>環境ビジネス_不動産関連データ</vt:lpstr>
      <vt:lpstr>社会_ウェルビーイング関連データ</vt:lpstr>
      <vt:lpstr>社会_コミュニティ関連データ</vt:lpstr>
      <vt:lpstr>社会_サプライチェーン・マネジメント関連データ</vt:lpstr>
      <vt:lpstr>社会_ダイバーシティ・マネジメント関連データ</vt:lpstr>
      <vt:lpstr>社会_人材開発関連データ</vt:lpstr>
      <vt:lpstr>社会_人事基本情報</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三菱商事 ESGデータ 2025</dc:title>
  <dc:subject/>
  <dc:creator/>
  <cp:keywords/>
  <dc:description/>
  <cp:lastModifiedBy/>
  <cp:revision>1</cp:revision>
  <dcterms:created xsi:type="dcterms:W3CDTF">2025-09-12T09:19:47Z</dcterms:created>
  <dcterms:modified xsi:type="dcterms:W3CDTF">2026-09-16T00:31:22Z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0x010100DAC0FDAF3DBCDB478E9A81F2EC834089</vt:lpwstr>
  </property>
</Properties>
</file>